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006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>
    <definedName name="_xlnm.Print_Area" localSheetId="0">'Hoja1'!$A$1:$CA$30</definedName>
  </definedNames>
  <calcPr fullCalcOnLoad="1"/>
</workbook>
</file>

<file path=xl/sharedStrings.xml><?xml version="1.0" encoding="utf-8"?>
<sst xmlns="http://schemas.openxmlformats.org/spreadsheetml/2006/main" count="412" uniqueCount="94">
  <si>
    <t>Planta baja</t>
  </si>
  <si>
    <t xml:space="preserve"> Nº Denominación del local  </t>
  </si>
  <si>
    <t>Muros</t>
  </si>
  <si>
    <t>Simple tabique de 0.15</t>
  </si>
  <si>
    <t>Hueco de 0.08</t>
  </si>
  <si>
    <t>Hueco de 0.18</t>
  </si>
  <si>
    <t>Revoques</t>
  </si>
  <si>
    <t>Grueso y fino a la cal</t>
  </si>
  <si>
    <t>Grueso bajo revestimiento</t>
  </si>
  <si>
    <t>Hormigón visto</t>
  </si>
  <si>
    <t>Ladrillo visto</t>
  </si>
  <si>
    <t>Contrapiso</t>
  </si>
  <si>
    <t>Sobre terreno natural</t>
  </si>
  <si>
    <t>Alivianado sobre losa</t>
  </si>
  <si>
    <t>Sobre azoteas y terrazas</t>
  </si>
  <si>
    <t>Pisos</t>
  </si>
  <si>
    <t>Alisado de cemento con endurecedor</t>
  </si>
  <si>
    <t>Mosaico granítico 30x30</t>
  </si>
  <si>
    <t>Zócalos, Solias, Cordones</t>
  </si>
  <si>
    <t>De granítico idem piso H=10cm</t>
  </si>
  <si>
    <t>Solia de granito gris mara</t>
  </si>
  <si>
    <t>Cordones de hormigón</t>
  </si>
  <si>
    <t>Revestimientos</t>
  </si>
  <si>
    <t>Cielorrasos</t>
  </si>
  <si>
    <t>Placas de roca de yeso</t>
  </si>
  <si>
    <t>Pintura</t>
  </si>
  <si>
    <t>Paramentos interiores al latex</t>
  </si>
  <si>
    <t>Latex sobre cielorrasos</t>
  </si>
  <si>
    <t>Siliconado sobre ladrillo</t>
  </si>
  <si>
    <t>Siliconado sobre hormigón</t>
  </si>
  <si>
    <r>
      <t xml:space="preserve"> </t>
    </r>
    <r>
      <rPr>
        <b/>
        <sz val="7"/>
        <color indexed="48"/>
        <rFont val="Verdana"/>
        <family val="0"/>
      </rPr>
      <t>Observaciones</t>
    </r>
  </si>
  <si>
    <t>Granitullo</t>
  </si>
  <si>
    <t>Losetas cemento 40x60</t>
  </si>
  <si>
    <t>Dimensiones</t>
  </si>
  <si>
    <t>Lado x</t>
  </si>
  <si>
    <t>Lado y</t>
  </si>
  <si>
    <t>Superficie</t>
  </si>
  <si>
    <t>Altura</t>
  </si>
  <si>
    <t>001 Acceso principal</t>
  </si>
  <si>
    <t>si</t>
  </si>
  <si>
    <t>Doble tabique de 0.15 c / cámara de aire</t>
  </si>
  <si>
    <t>Sobre platea H° A° alt 0,15m</t>
  </si>
  <si>
    <t>De Mosaico granítico alt 10 cm</t>
  </si>
  <si>
    <t>002 Vestíbulo</t>
  </si>
  <si>
    <t>Sanitarios</t>
  </si>
  <si>
    <t>003 S.U.M</t>
  </si>
  <si>
    <t>004 Gobierno</t>
  </si>
  <si>
    <t>005 Baño discapacitados</t>
  </si>
  <si>
    <t>Inodoro alto c/ depósito para discapacitados</t>
  </si>
  <si>
    <t>lavatorio monocomando p/ discapac</t>
  </si>
  <si>
    <t>Accesorios para discapac: barrales y espejo</t>
  </si>
  <si>
    <t>006 Depósito</t>
  </si>
  <si>
    <t>007 Depósito</t>
  </si>
  <si>
    <t>008 Cocina</t>
  </si>
  <si>
    <t>009 Despensa</t>
  </si>
  <si>
    <t>010 Baño Servicio</t>
  </si>
  <si>
    <t>Inodoro blanco con mochila y asiento</t>
  </si>
  <si>
    <t>lavabo blanco</t>
  </si>
  <si>
    <t>accesorios para baño completo</t>
  </si>
  <si>
    <t>011  Circulación</t>
  </si>
  <si>
    <t>012  Patio</t>
  </si>
  <si>
    <t xml:space="preserve">       Office </t>
  </si>
  <si>
    <t>mesada granito gris mara 0,60 y bacha</t>
  </si>
  <si>
    <t>mesada granito gris mara 0,90 y bacha</t>
  </si>
  <si>
    <t>Accesorios sanitario</t>
  </si>
  <si>
    <t>013 Oficina</t>
  </si>
  <si>
    <t>014  Depósito</t>
  </si>
  <si>
    <t>015  Patio</t>
  </si>
  <si>
    <t>016  Lactancia</t>
  </si>
  <si>
    <t>017 Depósito</t>
  </si>
  <si>
    <t>018 Cunas</t>
  </si>
  <si>
    <t>Linolium baldosas 50x50</t>
  </si>
  <si>
    <t>Losetas granito 40x40</t>
  </si>
  <si>
    <t>Linolium h: 50 cm</t>
  </si>
  <si>
    <t>De madera dura H=10cm</t>
  </si>
  <si>
    <t>De cemento alt 10 cm</t>
  </si>
  <si>
    <t>Cerámicos  blanco 20x20</t>
  </si>
  <si>
    <t>NET 60x40</t>
  </si>
  <si>
    <t>Placas de roca de yeso acústica</t>
  </si>
  <si>
    <t>Hormigón visto retocado</t>
  </si>
  <si>
    <t>Esmalte sintético s/ carp de madera</t>
  </si>
  <si>
    <t>mesadas para cocina y bachas</t>
  </si>
  <si>
    <t>Inodoro para niños con asiento</t>
  </si>
  <si>
    <t>pileton acero inoxidable para niños</t>
  </si>
  <si>
    <t xml:space="preserve">Antióx. y esmalte sintét. carp. marco s y/o hojas </t>
  </si>
  <si>
    <t>Grueso fratasado ext.</t>
  </si>
  <si>
    <t>019  Sala Lactantes</t>
  </si>
  <si>
    <t xml:space="preserve">       Entrada</t>
  </si>
  <si>
    <t>Banquina 0,10m</t>
  </si>
  <si>
    <t>020 Sala Deambuladores</t>
  </si>
  <si>
    <t xml:space="preserve">       Sanitario niños</t>
  </si>
  <si>
    <t>021 Sala 2 años</t>
  </si>
  <si>
    <t>Perimetro</t>
  </si>
  <si>
    <t>Simil piedra tipo Tarquini color exterior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</si>
</sst>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7"/>
      <name val="Verdana"/>
      <family val="0"/>
    </font>
    <font>
      <b/>
      <sz val="7"/>
      <color indexed="48"/>
      <name val="Verdana"/>
      <family val="0"/>
    </font>
    <font>
      <sz val="7"/>
      <name val="Geneva"/>
      <family val="0"/>
    </font>
    <font>
      <sz val="7"/>
      <color indexed="48"/>
      <name val="Verdana"/>
      <family val="0"/>
    </font>
    <font>
      <u val="single"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6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7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2" fontId="4" fillId="34" borderId="11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6" fillId="33" borderId="18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6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5" fillId="33" borderId="22" xfId="0" applyFont="1" applyFill="1" applyBorder="1" applyAlignment="1">
      <alignment textRotation="90" wrapText="1"/>
    </xf>
    <xf numFmtId="0" fontId="4" fillId="34" borderId="23" xfId="0" applyFont="1" applyFill="1" applyBorder="1" applyAlignment="1">
      <alignment textRotation="90" wrapText="1"/>
    </xf>
    <xf numFmtId="0" fontId="4" fillId="0" borderId="23" xfId="0" applyFont="1" applyBorder="1" applyAlignment="1">
      <alignment textRotation="90" wrapText="1"/>
    </xf>
    <xf numFmtId="0" fontId="4" fillId="0" borderId="24" xfId="0" applyFont="1" applyBorder="1" applyAlignment="1">
      <alignment textRotation="90" wrapText="1"/>
    </xf>
    <xf numFmtId="0" fontId="4" fillId="0" borderId="25" xfId="0" applyFont="1" applyBorder="1" applyAlignment="1">
      <alignment textRotation="90" wrapText="1"/>
    </xf>
    <xf numFmtId="0" fontId="4" fillId="0" borderId="26" xfId="0" applyFont="1" applyBorder="1" applyAlignment="1">
      <alignment textRotation="90" wrapText="1"/>
    </xf>
    <xf numFmtId="0" fontId="4" fillId="0" borderId="26" xfId="0" applyFont="1" applyBorder="1" applyAlignment="1">
      <alignment textRotation="90" wrapText="1"/>
    </xf>
    <xf numFmtId="0" fontId="4" fillId="0" borderId="25" xfId="0" applyFont="1" applyBorder="1" applyAlignment="1">
      <alignment textRotation="90" wrapText="1"/>
    </xf>
    <xf numFmtId="0" fontId="4" fillId="0" borderId="22" xfId="0" applyFont="1" applyBorder="1" applyAlignment="1">
      <alignment textRotation="90" wrapText="1"/>
    </xf>
    <xf numFmtId="0" fontId="4" fillId="0" borderId="22" xfId="0" applyFont="1" applyBorder="1" applyAlignment="1">
      <alignment textRotation="90" wrapText="1"/>
    </xf>
    <xf numFmtId="0" fontId="4" fillId="0" borderId="27" xfId="0" applyFont="1" applyBorder="1" applyAlignment="1">
      <alignment textRotation="90" wrapText="1"/>
    </xf>
    <xf numFmtId="0" fontId="4" fillId="0" borderId="23" xfId="0" applyFont="1" applyBorder="1" applyAlignment="1">
      <alignment textRotation="90" wrapText="1"/>
    </xf>
    <xf numFmtId="0" fontId="4" fillId="0" borderId="26" xfId="0" applyFont="1" applyBorder="1" applyAlignment="1">
      <alignment textRotation="90"/>
    </xf>
    <xf numFmtId="0" fontId="4" fillId="0" borderId="27" xfId="0" applyFont="1" applyBorder="1" applyAlignment="1">
      <alignment textRotation="90"/>
    </xf>
    <xf numFmtId="0" fontId="5" fillId="33" borderId="22" xfId="0" applyFont="1" applyFill="1" applyBorder="1" applyAlignment="1">
      <alignment textRotation="90"/>
    </xf>
    <xf numFmtId="0" fontId="4" fillId="0" borderId="25" xfId="0" applyFont="1" applyBorder="1" applyAlignment="1">
      <alignment textRotation="90"/>
    </xf>
    <xf numFmtId="0" fontId="4" fillId="0" borderId="26" xfId="0" applyFont="1" applyBorder="1" applyAlignment="1">
      <alignment textRotation="90"/>
    </xf>
    <xf numFmtId="0" fontId="5" fillId="33" borderId="22" xfId="0" applyFont="1" applyFill="1" applyBorder="1" applyAlignment="1">
      <alignment textRotation="90"/>
    </xf>
    <xf numFmtId="0" fontId="4" fillId="0" borderId="25" xfId="0" applyFont="1" applyBorder="1" applyAlignment="1">
      <alignment textRotation="90"/>
    </xf>
    <xf numFmtId="0" fontId="0" fillId="0" borderId="28" xfId="0" applyBorder="1" applyAlignment="1">
      <alignment/>
    </xf>
    <xf numFmtId="0" fontId="5" fillId="33" borderId="29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0" borderId="29" xfId="0" applyFont="1" applyBorder="1" applyAlignment="1">
      <alignment/>
    </xf>
    <xf numFmtId="0" fontId="4" fillId="0" borderId="29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87"/>
  <sheetViews>
    <sheetView tabSelected="1" zoomScale="110" zoomScaleNormal="110" workbookViewId="0" topLeftCell="A1">
      <pane ySplit="1" topLeftCell="A2" activePane="bottomLeft" state="frozen"/>
      <selection pane="topLeft" activeCell="A1" sqref="A1"/>
      <selection pane="bottomLeft" activeCell="A21" sqref="A21"/>
    </sheetView>
  </sheetViews>
  <sheetFormatPr defaultColWidth="11.00390625" defaultRowHeight="12"/>
  <cols>
    <col min="1" max="1" width="19.00390625" style="0" customWidth="1"/>
    <col min="2" max="2" width="2.00390625" style="0" customWidth="1"/>
    <col min="3" max="3" width="4.875" style="24" customWidth="1"/>
    <col min="4" max="4" width="4.75390625" style="24" customWidth="1"/>
    <col min="5" max="5" width="4.00390625" style="24" customWidth="1"/>
    <col min="6" max="6" width="3.875" style="24" customWidth="1"/>
    <col min="7" max="7" width="4.625" style="24" customWidth="1"/>
    <col min="8" max="8" width="2.00390625" style="0" customWidth="1"/>
    <col min="9" max="9" width="2.00390625" style="0" bestFit="1" customWidth="1"/>
    <col min="10" max="33" width="2.00390625" style="0" customWidth="1"/>
    <col min="34" max="34" width="2.00390625" style="12" customWidth="1"/>
    <col min="35" max="63" width="2.00390625" style="0" customWidth="1"/>
    <col min="64" max="64" width="1.875" style="0" customWidth="1"/>
    <col min="65" max="78" width="2.00390625" style="0" customWidth="1"/>
    <col min="79" max="79" width="14.875" style="0" customWidth="1"/>
  </cols>
  <sheetData>
    <row r="1" spans="1:79" ht="180" customHeight="1">
      <c r="A1" s="56"/>
      <c r="B1" s="57" t="s">
        <v>33</v>
      </c>
      <c r="C1" s="58" t="s">
        <v>34</v>
      </c>
      <c r="D1" s="58" t="s">
        <v>35</v>
      </c>
      <c r="E1" s="58" t="s">
        <v>36</v>
      </c>
      <c r="F1" s="58" t="s">
        <v>37</v>
      </c>
      <c r="G1" s="58" t="s">
        <v>92</v>
      </c>
      <c r="H1" s="57" t="s">
        <v>2</v>
      </c>
      <c r="I1" s="59" t="s">
        <v>40</v>
      </c>
      <c r="J1" s="60" t="s">
        <v>3</v>
      </c>
      <c r="K1" s="60" t="s">
        <v>4</v>
      </c>
      <c r="L1" s="60" t="s">
        <v>5</v>
      </c>
      <c r="M1" s="60"/>
      <c r="N1" s="57" t="s">
        <v>6</v>
      </c>
      <c r="O1" s="61" t="s">
        <v>7</v>
      </c>
      <c r="P1" s="62" t="s">
        <v>85</v>
      </c>
      <c r="Q1" s="63" t="s">
        <v>8</v>
      </c>
      <c r="R1" s="64" t="s">
        <v>93</v>
      </c>
      <c r="S1" s="61"/>
      <c r="T1" s="63" t="s">
        <v>9</v>
      </c>
      <c r="U1" s="65" t="s">
        <v>10</v>
      </c>
      <c r="V1" s="57" t="s">
        <v>11</v>
      </c>
      <c r="W1" s="61" t="s">
        <v>12</v>
      </c>
      <c r="X1" s="64" t="s">
        <v>41</v>
      </c>
      <c r="Y1" s="63" t="s">
        <v>13</v>
      </c>
      <c r="Z1" s="63" t="s">
        <v>14</v>
      </c>
      <c r="AA1" s="66" t="s">
        <v>88</v>
      </c>
      <c r="AB1" s="57" t="s">
        <v>15</v>
      </c>
      <c r="AC1" s="61" t="s">
        <v>16</v>
      </c>
      <c r="AD1" s="63"/>
      <c r="AE1" s="62" t="s">
        <v>71</v>
      </c>
      <c r="AF1" s="63" t="s">
        <v>17</v>
      </c>
      <c r="AG1" s="59" t="s">
        <v>32</v>
      </c>
      <c r="AH1" s="59" t="s">
        <v>72</v>
      </c>
      <c r="AI1" s="65" t="s">
        <v>31</v>
      </c>
      <c r="AJ1" s="57" t="s">
        <v>18</v>
      </c>
      <c r="AK1" s="61" t="s">
        <v>19</v>
      </c>
      <c r="AL1" s="63" t="s">
        <v>20</v>
      </c>
      <c r="AM1" s="62" t="s">
        <v>74</v>
      </c>
      <c r="AN1" s="62" t="s">
        <v>42</v>
      </c>
      <c r="AO1" s="62" t="s">
        <v>73</v>
      </c>
      <c r="AP1" s="59" t="s">
        <v>75</v>
      </c>
      <c r="AQ1" s="67" t="s">
        <v>21</v>
      </c>
      <c r="AR1" s="57" t="s">
        <v>22</v>
      </c>
      <c r="AS1" s="64" t="s">
        <v>76</v>
      </c>
      <c r="AT1" s="62" t="s">
        <v>77</v>
      </c>
      <c r="AU1" s="68"/>
      <c r="AV1" s="67"/>
      <c r="AW1" s="57" t="s">
        <v>23</v>
      </c>
      <c r="AX1" s="61"/>
      <c r="AY1" s="62" t="s">
        <v>78</v>
      </c>
      <c r="AZ1" s="63" t="s">
        <v>24</v>
      </c>
      <c r="BA1" s="63"/>
      <c r="BB1" s="69" t="s">
        <v>79</v>
      </c>
      <c r="BC1" s="70"/>
      <c r="BD1" s="71" t="s">
        <v>25</v>
      </c>
      <c r="BE1" s="72" t="s">
        <v>26</v>
      </c>
      <c r="BF1" s="73"/>
      <c r="BG1" s="69" t="s">
        <v>80</v>
      </c>
      <c r="BH1" s="73" t="s">
        <v>27</v>
      </c>
      <c r="BI1" s="73" t="s">
        <v>28</v>
      </c>
      <c r="BJ1" s="73" t="s">
        <v>29</v>
      </c>
      <c r="BK1" s="73"/>
      <c r="BL1" s="69" t="s">
        <v>84</v>
      </c>
      <c r="BM1" s="74" t="s">
        <v>44</v>
      </c>
      <c r="BN1" s="75" t="s">
        <v>48</v>
      </c>
      <c r="BO1" s="69" t="s">
        <v>49</v>
      </c>
      <c r="BP1" s="69" t="s">
        <v>50</v>
      </c>
      <c r="BQ1" s="69" t="s">
        <v>81</v>
      </c>
      <c r="BR1" s="69" t="s">
        <v>56</v>
      </c>
      <c r="BS1" s="69" t="s">
        <v>57</v>
      </c>
      <c r="BT1" s="69" t="s">
        <v>58</v>
      </c>
      <c r="BU1" s="69" t="s">
        <v>62</v>
      </c>
      <c r="BV1" s="69" t="s">
        <v>63</v>
      </c>
      <c r="BW1" s="69" t="s">
        <v>82</v>
      </c>
      <c r="BX1" s="69" t="s">
        <v>64</v>
      </c>
      <c r="BY1" s="69" t="s">
        <v>83</v>
      </c>
      <c r="BZ1" s="69"/>
      <c r="CA1" s="76"/>
    </row>
    <row r="2" spans="1:79" ht="12">
      <c r="A2" s="77" t="s">
        <v>1</v>
      </c>
      <c r="B2" s="14"/>
      <c r="C2" s="14"/>
      <c r="D2" s="14"/>
      <c r="E2" s="14"/>
      <c r="F2" s="14"/>
      <c r="G2" s="29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  <c r="AH2" s="28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8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78" t="s">
        <v>30</v>
      </c>
    </row>
    <row r="3" spans="1:79" ht="12">
      <c r="A3" s="77" t="s">
        <v>0</v>
      </c>
      <c r="B3" s="14"/>
      <c r="C3" s="14"/>
      <c r="D3" s="14"/>
      <c r="E3" s="14"/>
      <c r="F3" s="14"/>
      <c r="G3" s="29"/>
      <c r="H3" s="14"/>
      <c r="I3" s="14"/>
      <c r="J3" s="19"/>
      <c r="K3" s="14"/>
      <c r="L3" s="14"/>
      <c r="M3" s="14"/>
      <c r="N3" s="14"/>
      <c r="O3" s="14"/>
      <c r="P3" s="14"/>
      <c r="Q3" s="14"/>
      <c r="R3" s="14"/>
      <c r="S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22"/>
      <c r="AI3" s="15"/>
      <c r="AJ3" s="15"/>
      <c r="AK3" s="15"/>
      <c r="AL3" s="15"/>
      <c r="AM3" s="15"/>
      <c r="AN3" s="15"/>
      <c r="AO3" s="15"/>
      <c r="AP3" s="15"/>
      <c r="AQ3" s="20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21"/>
      <c r="BC3" s="17"/>
      <c r="BD3" s="17"/>
      <c r="BE3" s="17"/>
      <c r="BF3" s="17"/>
      <c r="BG3" s="17"/>
      <c r="BH3" s="17"/>
      <c r="BI3" s="17"/>
      <c r="BJ3" s="17"/>
      <c r="BK3" s="17"/>
      <c r="BL3" s="18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79"/>
    </row>
    <row r="4" spans="1:79" ht="12">
      <c r="A4" s="80" t="s">
        <v>38</v>
      </c>
      <c r="B4" s="14"/>
      <c r="C4" s="25">
        <v>1.65</v>
      </c>
      <c r="D4" s="25">
        <v>3</v>
      </c>
      <c r="E4" s="23">
        <f aca="true" t="shared" si="0" ref="E4:E28">+C4*D4</f>
        <v>4.949999999999999</v>
      </c>
      <c r="F4" s="25">
        <v>2.6</v>
      </c>
      <c r="G4" s="25">
        <f>+C4+C4+D4</f>
        <v>6.3</v>
      </c>
      <c r="H4" s="14"/>
      <c r="I4" s="26" t="s">
        <v>39</v>
      </c>
      <c r="J4" s="6"/>
      <c r="K4" s="9"/>
      <c r="L4" s="9"/>
      <c r="M4" s="9"/>
      <c r="N4" s="14"/>
      <c r="O4" s="8"/>
      <c r="P4" s="27" t="s">
        <v>39</v>
      </c>
      <c r="Q4" s="6"/>
      <c r="R4" s="27" t="s">
        <v>39</v>
      </c>
      <c r="S4" s="6"/>
      <c r="T4" s="7"/>
      <c r="U4" s="7"/>
      <c r="V4" s="15"/>
      <c r="W4" s="4"/>
      <c r="X4" s="4" t="s">
        <v>39</v>
      </c>
      <c r="Y4" s="7"/>
      <c r="Z4" s="7"/>
      <c r="AA4" s="42"/>
      <c r="AB4" s="15"/>
      <c r="AC4" s="4"/>
      <c r="AD4" s="7"/>
      <c r="AE4" s="7"/>
      <c r="AF4" s="7"/>
      <c r="AG4" s="5"/>
      <c r="AH4" s="5" t="s">
        <v>39</v>
      </c>
      <c r="AI4" s="7"/>
      <c r="AJ4" s="15"/>
      <c r="AK4" s="4"/>
      <c r="AL4" s="7"/>
      <c r="AM4" s="7"/>
      <c r="AN4" s="7"/>
      <c r="AO4" s="7"/>
      <c r="AP4" s="5" t="s">
        <v>39</v>
      </c>
      <c r="AQ4" s="7"/>
      <c r="AR4" s="15"/>
      <c r="AS4" s="4"/>
      <c r="AT4" s="7"/>
      <c r="AU4" s="5"/>
      <c r="AV4" s="7"/>
      <c r="AW4" s="15"/>
      <c r="AX4" s="4"/>
      <c r="AY4" s="4"/>
      <c r="AZ4" s="7"/>
      <c r="BA4" s="7"/>
      <c r="BB4" s="31" t="s">
        <v>39</v>
      </c>
      <c r="BC4" s="10"/>
      <c r="BD4" s="17"/>
      <c r="BE4" s="11"/>
      <c r="BF4" s="11"/>
      <c r="BG4" s="11"/>
      <c r="BH4" s="11"/>
      <c r="BI4" s="11"/>
      <c r="BJ4" s="30" t="s">
        <v>39</v>
      </c>
      <c r="BK4" s="11"/>
      <c r="BL4" s="11"/>
      <c r="BM4" s="17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79"/>
    </row>
    <row r="5" spans="1:79" s="1" customFormat="1" ht="12">
      <c r="A5" s="81" t="s">
        <v>43</v>
      </c>
      <c r="B5" s="14"/>
      <c r="C5" s="32">
        <v>3.8</v>
      </c>
      <c r="D5" s="32">
        <v>3</v>
      </c>
      <c r="E5" s="33">
        <f t="shared" si="0"/>
        <v>11.399999999999999</v>
      </c>
      <c r="F5" s="32">
        <v>2.6</v>
      </c>
      <c r="G5" s="52">
        <f>+C5+D5</f>
        <v>6.8</v>
      </c>
      <c r="H5" s="14"/>
      <c r="I5" s="34"/>
      <c r="J5" s="35" t="s">
        <v>39</v>
      </c>
      <c r="K5" s="43"/>
      <c r="L5" s="35"/>
      <c r="M5" s="35"/>
      <c r="N5" s="14"/>
      <c r="O5" s="36" t="s">
        <v>39</v>
      </c>
      <c r="P5" s="38"/>
      <c r="Q5" s="38"/>
      <c r="R5" s="38"/>
      <c r="S5" s="38"/>
      <c r="T5" s="35"/>
      <c r="U5" s="35"/>
      <c r="V5" s="15"/>
      <c r="W5" s="34"/>
      <c r="X5" s="34" t="s">
        <v>39</v>
      </c>
      <c r="Y5" s="35"/>
      <c r="Z5" s="35"/>
      <c r="AA5" s="35"/>
      <c r="AB5" s="15"/>
      <c r="AC5" s="34"/>
      <c r="AD5" s="35"/>
      <c r="AE5" s="35"/>
      <c r="AF5" s="35" t="s">
        <v>39</v>
      </c>
      <c r="AG5" s="34"/>
      <c r="AH5" s="34"/>
      <c r="AI5" s="35"/>
      <c r="AJ5" s="15"/>
      <c r="AK5" s="34" t="s">
        <v>39</v>
      </c>
      <c r="AL5" s="35"/>
      <c r="AM5" s="35"/>
      <c r="AN5" s="35"/>
      <c r="AO5" s="35"/>
      <c r="AP5" s="34"/>
      <c r="AQ5" s="35"/>
      <c r="AR5" s="15"/>
      <c r="AS5" s="34"/>
      <c r="AT5" s="35"/>
      <c r="AU5" s="34"/>
      <c r="AV5" s="35"/>
      <c r="AW5" s="15"/>
      <c r="AX5" s="34"/>
      <c r="AY5" s="34"/>
      <c r="AZ5" s="35"/>
      <c r="BA5" s="35"/>
      <c r="BB5" s="39" t="s">
        <v>39</v>
      </c>
      <c r="BC5" s="44"/>
      <c r="BD5" s="17"/>
      <c r="BE5" s="40" t="s">
        <v>39</v>
      </c>
      <c r="BF5" s="41"/>
      <c r="BG5" s="41"/>
      <c r="BH5" s="41"/>
      <c r="BI5" s="41"/>
      <c r="BJ5" s="40" t="s">
        <v>39</v>
      </c>
      <c r="BK5" s="41"/>
      <c r="BL5" s="40" t="s">
        <v>39</v>
      </c>
      <c r="BM5" s="17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79"/>
    </row>
    <row r="6" spans="1:79" s="1" customFormat="1" ht="12">
      <c r="A6" s="81" t="s">
        <v>45</v>
      </c>
      <c r="B6" s="14"/>
      <c r="C6" s="32">
        <v>8.2</v>
      </c>
      <c r="D6" s="32">
        <v>10</v>
      </c>
      <c r="E6" s="33">
        <f t="shared" si="0"/>
        <v>82</v>
      </c>
      <c r="F6" s="32">
        <v>3.65</v>
      </c>
      <c r="G6" s="52">
        <f aca="true" t="shared" si="1" ref="G6:G13">+C6+C6+D6+D6</f>
        <v>36.4</v>
      </c>
      <c r="H6" s="14"/>
      <c r="I6" s="34" t="s">
        <v>39</v>
      </c>
      <c r="J6" s="35" t="s">
        <v>39</v>
      </c>
      <c r="K6" s="35"/>
      <c r="L6" s="35" t="s">
        <v>39</v>
      </c>
      <c r="M6" s="35"/>
      <c r="N6" s="14"/>
      <c r="O6" s="36" t="s">
        <v>39</v>
      </c>
      <c r="P6" s="37" t="s">
        <v>39</v>
      </c>
      <c r="Q6" s="38"/>
      <c r="R6" s="37" t="s">
        <v>39</v>
      </c>
      <c r="S6" s="38"/>
      <c r="T6" s="35"/>
      <c r="U6" s="35"/>
      <c r="V6" s="15"/>
      <c r="W6" s="34"/>
      <c r="X6" s="34" t="s">
        <v>39</v>
      </c>
      <c r="Y6" s="35"/>
      <c r="Z6" s="35"/>
      <c r="AA6" s="35"/>
      <c r="AB6" s="15"/>
      <c r="AC6" s="34"/>
      <c r="AD6" s="35"/>
      <c r="AE6" s="35"/>
      <c r="AF6" s="35" t="s">
        <v>39</v>
      </c>
      <c r="AG6" s="34"/>
      <c r="AH6" s="34"/>
      <c r="AI6" s="35"/>
      <c r="AJ6" s="15"/>
      <c r="AK6" s="34" t="s">
        <v>39</v>
      </c>
      <c r="AL6" s="35"/>
      <c r="AM6" s="35"/>
      <c r="AN6" s="35"/>
      <c r="AO6" s="35"/>
      <c r="AP6" s="34" t="s">
        <v>39</v>
      </c>
      <c r="AQ6" s="35"/>
      <c r="AR6" s="15"/>
      <c r="AS6" s="34"/>
      <c r="AT6" s="35"/>
      <c r="AU6" s="34"/>
      <c r="AV6" s="35"/>
      <c r="AW6" s="15"/>
      <c r="AX6" s="34"/>
      <c r="AY6" s="34" t="s">
        <v>39</v>
      </c>
      <c r="AZ6" s="35"/>
      <c r="BA6" s="35"/>
      <c r="BB6" s="39"/>
      <c r="BC6" s="44"/>
      <c r="BD6" s="17"/>
      <c r="BE6" s="40" t="s">
        <v>39</v>
      </c>
      <c r="BF6" s="41"/>
      <c r="BG6" s="40" t="s">
        <v>39</v>
      </c>
      <c r="BH6" s="40" t="s">
        <v>39</v>
      </c>
      <c r="BI6" s="40"/>
      <c r="BJ6" s="40" t="s">
        <v>39</v>
      </c>
      <c r="BK6" s="40"/>
      <c r="BL6" s="40" t="s">
        <v>39</v>
      </c>
      <c r="BM6" s="17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79"/>
    </row>
    <row r="7" spans="1:79" s="1" customFormat="1" ht="12">
      <c r="A7" s="81" t="s">
        <v>46</v>
      </c>
      <c r="B7" s="14"/>
      <c r="C7" s="32">
        <v>5.1</v>
      </c>
      <c r="D7" s="32">
        <v>2.75</v>
      </c>
      <c r="E7" s="33">
        <f t="shared" si="0"/>
        <v>14.024999999999999</v>
      </c>
      <c r="F7" s="32">
        <v>2.6</v>
      </c>
      <c r="G7" s="52">
        <f t="shared" si="1"/>
        <v>15.7</v>
      </c>
      <c r="H7" s="14"/>
      <c r="I7" s="34" t="s">
        <v>39</v>
      </c>
      <c r="J7" s="35" t="s">
        <v>39</v>
      </c>
      <c r="K7" s="35"/>
      <c r="L7" s="35" t="s">
        <v>39</v>
      </c>
      <c r="M7" s="35"/>
      <c r="N7" s="14"/>
      <c r="O7" s="36" t="s">
        <v>39</v>
      </c>
      <c r="P7" s="37" t="s">
        <v>39</v>
      </c>
      <c r="Q7" s="38"/>
      <c r="R7" s="37" t="s">
        <v>39</v>
      </c>
      <c r="S7" s="38"/>
      <c r="T7" s="35"/>
      <c r="U7" s="35"/>
      <c r="V7" s="15"/>
      <c r="W7" s="34"/>
      <c r="X7" s="34" t="s">
        <v>39</v>
      </c>
      <c r="Y7" s="35"/>
      <c r="Z7" s="35"/>
      <c r="AA7" s="35"/>
      <c r="AB7" s="15"/>
      <c r="AC7" s="34"/>
      <c r="AD7" s="35"/>
      <c r="AE7" s="35"/>
      <c r="AF7" s="35" t="s">
        <v>39</v>
      </c>
      <c r="AG7" s="34"/>
      <c r="AH7" s="34"/>
      <c r="AI7" s="35"/>
      <c r="AJ7" s="15"/>
      <c r="AK7" s="34" t="s">
        <v>39</v>
      </c>
      <c r="AL7" s="35"/>
      <c r="AM7" s="35"/>
      <c r="AN7" s="35"/>
      <c r="AO7" s="35"/>
      <c r="AP7" s="34" t="s">
        <v>39</v>
      </c>
      <c r="AQ7" s="35"/>
      <c r="AR7" s="15"/>
      <c r="AS7" s="34"/>
      <c r="AT7" s="35"/>
      <c r="AU7" s="34"/>
      <c r="AV7" s="35"/>
      <c r="AW7" s="15"/>
      <c r="AX7" s="34"/>
      <c r="AY7" s="34"/>
      <c r="AZ7" s="35"/>
      <c r="BA7" s="35"/>
      <c r="BB7" s="39" t="s">
        <v>39</v>
      </c>
      <c r="BC7" s="44"/>
      <c r="BD7" s="17"/>
      <c r="BE7" s="40" t="s">
        <v>39</v>
      </c>
      <c r="BF7" s="41"/>
      <c r="BG7" s="40" t="s">
        <v>39</v>
      </c>
      <c r="BH7" s="41"/>
      <c r="BI7" s="41"/>
      <c r="BJ7" s="40" t="s">
        <v>39</v>
      </c>
      <c r="BK7" s="41"/>
      <c r="BL7" s="40" t="s">
        <v>39</v>
      </c>
      <c r="BM7" s="17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79"/>
    </row>
    <row r="8" spans="1:79" s="1" customFormat="1" ht="12">
      <c r="A8" s="81" t="s">
        <v>47</v>
      </c>
      <c r="B8" s="14"/>
      <c r="C8" s="32">
        <v>2.85</v>
      </c>
      <c r="D8" s="32">
        <v>1.8</v>
      </c>
      <c r="E8" s="33">
        <f t="shared" si="0"/>
        <v>5.13</v>
      </c>
      <c r="F8" s="32">
        <v>2.6</v>
      </c>
      <c r="G8" s="52">
        <f t="shared" si="1"/>
        <v>9.3</v>
      </c>
      <c r="H8" s="14"/>
      <c r="I8" s="34" t="s">
        <v>39</v>
      </c>
      <c r="J8" s="35" t="s">
        <v>39</v>
      </c>
      <c r="K8" s="35"/>
      <c r="L8" s="35"/>
      <c r="M8" s="35"/>
      <c r="N8" s="14"/>
      <c r="O8" s="36"/>
      <c r="P8" s="37" t="s">
        <v>39</v>
      </c>
      <c r="Q8" s="37" t="s">
        <v>39</v>
      </c>
      <c r="R8" s="53" t="s">
        <v>39</v>
      </c>
      <c r="S8" s="38"/>
      <c r="T8" s="35"/>
      <c r="U8" s="35"/>
      <c r="V8" s="15"/>
      <c r="W8" s="34"/>
      <c r="X8" s="34" t="s">
        <v>39</v>
      </c>
      <c r="Y8" s="35"/>
      <c r="Z8" s="35"/>
      <c r="AA8" s="35"/>
      <c r="AB8" s="15"/>
      <c r="AC8" s="34"/>
      <c r="AD8" s="35"/>
      <c r="AE8" s="35"/>
      <c r="AF8" s="35" t="s">
        <v>39</v>
      </c>
      <c r="AG8" s="34"/>
      <c r="AH8" s="34"/>
      <c r="AI8" s="35"/>
      <c r="AJ8" s="15"/>
      <c r="AK8" s="34" t="s">
        <v>39</v>
      </c>
      <c r="AL8" s="35"/>
      <c r="AM8" s="35"/>
      <c r="AN8" s="35"/>
      <c r="AO8" s="35"/>
      <c r="AP8" s="34"/>
      <c r="AQ8" s="35"/>
      <c r="AR8" s="15"/>
      <c r="AS8" s="34" t="s">
        <v>39</v>
      </c>
      <c r="AT8" s="35"/>
      <c r="AU8" s="34"/>
      <c r="AV8" s="35"/>
      <c r="AW8" s="15"/>
      <c r="AX8" s="34"/>
      <c r="AY8" s="34"/>
      <c r="AZ8" s="35"/>
      <c r="BA8" s="35"/>
      <c r="BB8" s="39" t="s">
        <v>39</v>
      </c>
      <c r="BC8" s="44"/>
      <c r="BD8" s="17"/>
      <c r="BE8" s="40"/>
      <c r="BF8" s="41"/>
      <c r="BG8" s="40" t="s">
        <v>39</v>
      </c>
      <c r="BH8" s="41"/>
      <c r="BI8" s="41"/>
      <c r="BJ8" s="40" t="s">
        <v>39</v>
      </c>
      <c r="BK8" s="41"/>
      <c r="BL8" s="40" t="s">
        <v>39</v>
      </c>
      <c r="BM8" s="17"/>
      <c r="BN8" s="40">
        <v>1</v>
      </c>
      <c r="BO8" s="40">
        <v>1</v>
      </c>
      <c r="BP8" s="40">
        <v>1</v>
      </c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79"/>
    </row>
    <row r="9" spans="1:79" s="1" customFormat="1" ht="12">
      <c r="A9" s="81" t="s">
        <v>51</v>
      </c>
      <c r="B9" s="14"/>
      <c r="C9" s="32">
        <v>2.1</v>
      </c>
      <c r="D9" s="32">
        <v>2.65</v>
      </c>
      <c r="E9" s="33">
        <f t="shared" si="0"/>
        <v>5.565</v>
      </c>
      <c r="F9" s="32">
        <v>2.6</v>
      </c>
      <c r="G9" s="52">
        <f t="shared" si="1"/>
        <v>9.5</v>
      </c>
      <c r="H9" s="14"/>
      <c r="I9" s="34"/>
      <c r="J9" s="35" t="s">
        <v>39</v>
      </c>
      <c r="K9" s="35"/>
      <c r="L9" s="35"/>
      <c r="M9" s="35"/>
      <c r="N9" s="14"/>
      <c r="O9" s="37" t="s">
        <v>39</v>
      </c>
      <c r="P9" s="13"/>
      <c r="Q9" s="38"/>
      <c r="R9" s="38"/>
      <c r="S9" s="38"/>
      <c r="T9" s="35"/>
      <c r="U9" s="35"/>
      <c r="V9" s="15"/>
      <c r="W9" s="34"/>
      <c r="X9" s="34" t="s">
        <v>39</v>
      </c>
      <c r="Y9" s="35"/>
      <c r="Z9" s="35"/>
      <c r="AA9" s="35"/>
      <c r="AB9" s="15"/>
      <c r="AC9" s="34"/>
      <c r="AD9" s="35"/>
      <c r="AE9" s="35"/>
      <c r="AF9" s="35" t="s">
        <v>39</v>
      </c>
      <c r="AG9" s="34"/>
      <c r="AH9" s="34"/>
      <c r="AI9" s="35"/>
      <c r="AJ9" s="15"/>
      <c r="AK9" s="34" t="s">
        <v>39</v>
      </c>
      <c r="AL9" s="35"/>
      <c r="AM9" s="35"/>
      <c r="AN9" s="35"/>
      <c r="AO9" s="35"/>
      <c r="AP9" s="34"/>
      <c r="AQ9" s="35"/>
      <c r="AR9" s="15"/>
      <c r="AS9" s="34"/>
      <c r="AT9" s="35"/>
      <c r="AU9" s="34"/>
      <c r="AV9" s="35"/>
      <c r="AW9" s="15"/>
      <c r="AX9" s="34"/>
      <c r="AY9" s="34"/>
      <c r="AZ9" s="35"/>
      <c r="BA9" s="35"/>
      <c r="BB9" s="39" t="s">
        <v>39</v>
      </c>
      <c r="BC9" s="44"/>
      <c r="BD9" s="17"/>
      <c r="BE9" s="40" t="s">
        <v>39</v>
      </c>
      <c r="BF9" s="41"/>
      <c r="BG9" s="40" t="s">
        <v>39</v>
      </c>
      <c r="BH9" s="41"/>
      <c r="BI9" s="41"/>
      <c r="BJ9" s="40" t="s">
        <v>39</v>
      </c>
      <c r="BK9" s="41"/>
      <c r="BL9" s="40" t="s">
        <v>39</v>
      </c>
      <c r="BM9" s="17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79"/>
    </row>
    <row r="10" spans="1:79" s="1" customFormat="1" ht="12">
      <c r="A10" s="81" t="s">
        <v>52</v>
      </c>
      <c r="B10" s="14"/>
      <c r="C10" s="32">
        <v>1.35</v>
      </c>
      <c r="D10" s="32">
        <v>0.7</v>
      </c>
      <c r="E10" s="33">
        <f t="shared" si="0"/>
        <v>0.945</v>
      </c>
      <c r="F10" s="32">
        <v>2.6</v>
      </c>
      <c r="G10" s="52">
        <f t="shared" si="1"/>
        <v>4.1000000000000005</v>
      </c>
      <c r="H10" s="14"/>
      <c r="I10" s="34" t="s">
        <v>39</v>
      </c>
      <c r="J10" s="35" t="s">
        <v>39</v>
      </c>
      <c r="K10" s="35"/>
      <c r="L10" s="35"/>
      <c r="M10" s="35"/>
      <c r="N10" s="14"/>
      <c r="O10" s="36" t="s">
        <v>39</v>
      </c>
      <c r="P10" s="37" t="s">
        <v>39</v>
      </c>
      <c r="Q10" s="38"/>
      <c r="R10" s="37" t="s">
        <v>39</v>
      </c>
      <c r="S10" s="38"/>
      <c r="T10" s="35"/>
      <c r="U10" s="35"/>
      <c r="V10" s="15"/>
      <c r="W10" s="34"/>
      <c r="X10" s="34" t="s">
        <v>39</v>
      </c>
      <c r="Y10" s="35"/>
      <c r="Z10" s="35"/>
      <c r="AA10" s="35"/>
      <c r="AB10" s="15"/>
      <c r="AC10" s="34"/>
      <c r="AD10" s="35"/>
      <c r="AE10" s="35"/>
      <c r="AF10" s="35" t="s">
        <v>39</v>
      </c>
      <c r="AG10" s="34"/>
      <c r="AH10" s="34"/>
      <c r="AI10" s="35"/>
      <c r="AJ10" s="15"/>
      <c r="AK10" s="34" t="s">
        <v>39</v>
      </c>
      <c r="AL10" s="35"/>
      <c r="AM10" s="35"/>
      <c r="AN10" s="35"/>
      <c r="AO10" s="35"/>
      <c r="AP10" s="34" t="s">
        <v>39</v>
      </c>
      <c r="AQ10" s="35"/>
      <c r="AR10" s="15"/>
      <c r="AS10" s="34"/>
      <c r="AT10" s="35"/>
      <c r="AU10" s="34"/>
      <c r="AV10" s="35"/>
      <c r="AW10" s="15"/>
      <c r="AX10" s="34"/>
      <c r="AY10" s="34"/>
      <c r="AZ10" s="35"/>
      <c r="BA10" s="35"/>
      <c r="BB10" s="39" t="s">
        <v>39</v>
      </c>
      <c r="BC10" s="44"/>
      <c r="BD10" s="17"/>
      <c r="BE10" s="40" t="s">
        <v>39</v>
      </c>
      <c r="BF10" s="41"/>
      <c r="BG10" s="40" t="s">
        <v>39</v>
      </c>
      <c r="BH10" s="41"/>
      <c r="BI10" s="41"/>
      <c r="BJ10" s="40" t="s">
        <v>39</v>
      </c>
      <c r="BK10" s="41"/>
      <c r="BL10" s="40" t="s">
        <v>39</v>
      </c>
      <c r="BM10" s="17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79"/>
    </row>
    <row r="11" spans="1:79" s="1" customFormat="1" ht="12">
      <c r="A11" s="81" t="s">
        <v>53</v>
      </c>
      <c r="B11" s="14"/>
      <c r="C11" s="32">
        <v>5</v>
      </c>
      <c r="D11" s="32">
        <v>5.25</v>
      </c>
      <c r="E11" s="33">
        <f t="shared" si="0"/>
        <v>26.25</v>
      </c>
      <c r="F11" s="32">
        <v>2.6</v>
      </c>
      <c r="G11" s="52">
        <f t="shared" si="1"/>
        <v>20.5</v>
      </c>
      <c r="H11" s="14"/>
      <c r="I11" s="34" t="s">
        <v>39</v>
      </c>
      <c r="J11" s="35" t="s">
        <v>39</v>
      </c>
      <c r="K11" s="35"/>
      <c r="L11" s="35"/>
      <c r="M11" s="35"/>
      <c r="N11" s="14"/>
      <c r="O11" s="36"/>
      <c r="P11" s="38"/>
      <c r="Q11" s="37" t="s">
        <v>39</v>
      </c>
      <c r="R11" s="38"/>
      <c r="S11" s="37"/>
      <c r="T11" s="35"/>
      <c r="U11" s="35"/>
      <c r="V11" s="15"/>
      <c r="W11" s="34"/>
      <c r="X11" s="34" t="s">
        <v>39</v>
      </c>
      <c r="Y11" s="35"/>
      <c r="Z11" s="35"/>
      <c r="AA11" s="35"/>
      <c r="AB11" s="15"/>
      <c r="AC11" s="34"/>
      <c r="AD11" s="35"/>
      <c r="AE11" s="35"/>
      <c r="AF11" s="35" t="s">
        <v>39</v>
      </c>
      <c r="AG11" s="34"/>
      <c r="AH11" s="34"/>
      <c r="AI11" s="35"/>
      <c r="AJ11" s="15"/>
      <c r="AK11" s="34" t="s">
        <v>39</v>
      </c>
      <c r="AL11" s="35"/>
      <c r="AM11" s="35"/>
      <c r="AN11" s="35"/>
      <c r="AO11" s="35"/>
      <c r="AP11" s="34" t="s">
        <v>39</v>
      </c>
      <c r="AQ11" s="35"/>
      <c r="AR11" s="15"/>
      <c r="AS11" s="34" t="s">
        <v>39</v>
      </c>
      <c r="AT11" s="35"/>
      <c r="AU11" s="44"/>
      <c r="AV11" s="35"/>
      <c r="AW11" s="15"/>
      <c r="AX11" s="34"/>
      <c r="AY11" s="34"/>
      <c r="AZ11" s="35"/>
      <c r="BA11" s="35"/>
      <c r="BB11" s="39" t="s">
        <v>39</v>
      </c>
      <c r="BC11" s="44"/>
      <c r="BD11" s="17"/>
      <c r="BE11" s="41"/>
      <c r="BF11" s="41"/>
      <c r="BG11" s="40" t="s">
        <v>39</v>
      </c>
      <c r="BH11" s="40"/>
      <c r="BI11" s="41"/>
      <c r="BJ11" s="40" t="s">
        <v>39</v>
      </c>
      <c r="BK11" s="41"/>
      <c r="BL11" s="40" t="s">
        <v>39</v>
      </c>
      <c r="BM11" s="17"/>
      <c r="BN11" s="41"/>
      <c r="BO11" s="41"/>
      <c r="BP11" s="41"/>
      <c r="BQ11" s="40">
        <v>1</v>
      </c>
      <c r="BR11" s="41"/>
      <c r="BS11" s="41"/>
      <c r="BT11" s="41"/>
      <c r="BU11" s="41"/>
      <c r="BV11" s="41"/>
      <c r="BW11" s="41"/>
      <c r="BX11" s="41"/>
      <c r="BY11" s="41"/>
      <c r="BZ11" s="41"/>
      <c r="CA11" s="79"/>
    </row>
    <row r="12" spans="1:79" s="1" customFormat="1" ht="12">
      <c r="A12" s="81" t="s">
        <v>54</v>
      </c>
      <c r="B12" s="14"/>
      <c r="C12" s="32">
        <v>1.6</v>
      </c>
      <c r="D12" s="32">
        <v>1.6</v>
      </c>
      <c r="E12" s="33">
        <f t="shared" si="0"/>
        <v>2.5600000000000005</v>
      </c>
      <c r="F12" s="32">
        <v>2.6</v>
      </c>
      <c r="G12" s="52">
        <f t="shared" si="1"/>
        <v>6.4</v>
      </c>
      <c r="H12" s="14"/>
      <c r="I12" s="34" t="s">
        <v>39</v>
      </c>
      <c r="J12" s="35" t="s">
        <v>39</v>
      </c>
      <c r="K12" s="35"/>
      <c r="L12" s="35"/>
      <c r="M12" s="35"/>
      <c r="N12" s="14"/>
      <c r="O12" s="36" t="s">
        <v>39</v>
      </c>
      <c r="P12" s="45" t="s">
        <v>39</v>
      </c>
      <c r="Q12" s="38"/>
      <c r="R12" s="37" t="s">
        <v>39</v>
      </c>
      <c r="S12" s="38"/>
      <c r="T12" s="35"/>
      <c r="U12" s="35"/>
      <c r="V12" s="15"/>
      <c r="W12" s="34"/>
      <c r="X12" s="34" t="s">
        <v>39</v>
      </c>
      <c r="Y12" s="35"/>
      <c r="Z12" s="35"/>
      <c r="AA12" s="35"/>
      <c r="AB12" s="15"/>
      <c r="AC12" s="34"/>
      <c r="AD12" s="35"/>
      <c r="AE12" s="35"/>
      <c r="AF12" s="35" t="s">
        <v>39</v>
      </c>
      <c r="AG12" s="34"/>
      <c r="AH12" s="34"/>
      <c r="AI12" s="35"/>
      <c r="AJ12" s="15"/>
      <c r="AK12" s="34" t="s">
        <v>39</v>
      </c>
      <c r="AL12" s="35"/>
      <c r="AM12" s="35"/>
      <c r="AN12" s="35"/>
      <c r="AO12" s="35"/>
      <c r="AP12" s="34" t="s">
        <v>39</v>
      </c>
      <c r="AQ12" s="35"/>
      <c r="AR12" s="15"/>
      <c r="AS12" s="34"/>
      <c r="AT12" s="35"/>
      <c r="AU12" s="34"/>
      <c r="AV12" s="35"/>
      <c r="AW12" s="15"/>
      <c r="AX12" s="34"/>
      <c r="AY12" s="34"/>
      <c r="AZ12" s="35"/>
      <c r="BA12" s="35"/>
      <c r="BB12" s="39" t="s">
        <v>39</v>
      </c>
      <c r="BC12" s="44"/>
      <c r="BD12" s="17"/>
      <c r="BE12" s="40" t="s">
        <v>39</v>
      </c>
      <c r="BF12" s="41"/>
      <c r="BG12" s="40" t="s">
        <v>39</v>
      </c>
      <c r="BH12" s="41"/>
      <c r="BI12" s="41"/>
      <c r="BJ12" s="40" t="s">
        <v>39</v>
      </c>
      <c r="BK12" s="41"/>
      <c r="BL12" s="40" t="s">
        <v>39</v>
      </c>
      <c r="BM12" s="17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79"/>
    </row>
    <row r="13" spans="1:79" s="1" customFormat="1" ht="12">
      <c r="A13" s="81" t="s">
        <v>55</v>
      </c>
      <c r="B13" s="14"/>
      <c r="C13" s="32">
        <v>1.9</v>
      </c>
      <c r="D13" s="32">
        <v>1.2</v>
      </c>
      <c r="E13" s="33">
        <f t="shared" si="0"/>
        <v>2.28</v>
      </c>
      <c r="F13" s="32">
        <v>2.6</v>
      </c>
      <c r="G13" s="52">
        <f t="shared" si="1"/>
        <v>6.2</v>
      </c>
      <c r="H13" s="14"/>
      <c r="I13" s="34" t="s">
        <v>39</v>
      </c>
      <c r="J13" s="35" t="s">
        <v>39</v>
      </c>
      <c r="K13" s="35"/>
      <c r="L13" s="35"/>
      <c r="M13" s="35"/>
      <c r="N13" s="14"/>
      <c r="O13" s="36"/>
      <c r="P13" s="37" t="s">
        <v>39</v>
      </c>
      <c r="Q13" s="37" t="s">
        <v>39</v>
      </c>
      <c r="R13" s="37" t="s">
        <v>39</v>
      </c>
      <c r="S13" s="38"/>
      <c r="T13" s="35"/>
      <c r="U13" s="35"/>
      <c r="V13" s="15"/>
      <c r="W13" s="34"/>
      <c r="X13" s="34" t="s">
        <v>39</v>
      </c>
      <c r="Y13" s="35"/>
      <c r="Z13" s="35"/>
      <c r="AA13" s="35"/>
      <c r="AB13" s="15"/>
      <c r="AC13" s="34"/>
      <c r="AD13" s="35"/>
      <c r="AE13" s="35"/>
      <c r="AF13" s="35" t="s">
        <v>39</v>
      </c>
      <c r="AG13" s="34"/>
      <c r="AH13" s="34"/>
      <c r="AI13" s="35"/>
      <c r="AJ13" s="15"/>
      <c r="AK13" s="34" t="s">
        <v>39</v>
      </c>
      <c r="AL13" s="35"/>
      <c r="AM13" s="35"/>
      <c r="AN13" s="35"/>
      <c r="AO13" s="35"/>
      <c r="AP13" s="34" t="s">
        <v>39</v>
      </c>
      <c r="AQ13" s="35"/>
      <c r="AR13" s="15"/>
      <c r="AS13" s="34" t="s">
        <v>39</v>
      </c>
      <c r="AT13" s="35"/>
      <c r="AU13" s="44"/>
      <c r="AV13" s="35"/>
      <c r="AW13" s="15"/>
      <c r="AX13" s="34"/>
      <c r="AY13" s="34"/>
      <c r="AZ13" s="35"/>
      <c r="BA13" s="35"/>
      <c r="BB13" s="39" t="s">
        <v>39</v>
      </c>
      <c r="BC13" s="44"/>
      <c r="BD13" s="17"/>
      <c r="BE13" s="40"/>
      <c r="BF13" s="41"/>
      <c r="BG13" s="40" t="s">
        <v>39</v>
      </c>
      <c r="BH13" s="41"/>
      <c r="BI13" s="41"/>
      <c r="BJ13" s="40" t="s">
        <v>39</v>
      </c>
      <c r="BK13" s="41"/>
      <c r="BL13" s="40" t="s">
        <v>39</v>
      </c>
      <c r="BM13" s="17"/>
      <c r="BN13" s="41"/>
      <c r="BO13" s="41"/>
      <c r="BP13" s="41"/>
      <c r="BQ13" s="41"/>
      <c r="BR13" s="40">
        <v>1</v>
      </c>
      <c r="BS13" s="40">
        <v>1</v>
      </c>
      <c r="BT13" s="40">
        <v>1</v>
      </c>
      <c r="BU13" s="40"/>
      <c r="BV13" s="40"/>
      <c r="BW13" s="40"/>
      <c r="BX13" s="40"/>
      <c r="BY13" s="40"/>
      <c r="BZ13" s="40"/>
      <c r="CA13" s="79"/>
    </row>
    <row r="14" spans="1:79" s="1" customFormat="1" ht="12">
      <c r="A14" s="81" t="s">
        <v>59</v>
      </c>
      <c r="B14" s="14"/>
      <c r="C14" s="32">
        <v>21.45</v>
      </c>
      <c r="D14" s="32">
        <v>2.9</v>
      </c>
      <c r="E14" s="33">
        <f t="shared" si="0"/>
        <v>62.205</v>
      </c>
      <c r="F14" s="32">
        <v>3.9</v>
      </c>
      <c r="G14" s="36"/>
      <c r="H14" s="14"/>
      <c r="I14" s="34" t="s">
        <v>39</v>
      </c>
      <c r="J14" s="35" t="s">
        <v>39</v>
      </c>
      <c r="K14" s="35"/>
      <c r="L14" s="35"/>
      <c r="M14" s="35"/>
      <c r="N14" s="14"/>
      <c r="O14" s="36" t="s">
        <v>39</v>
      </c>
      <c r="P14" s="37" t="s">
        <v>39</v>
      </c>
      <c r="Q14" s="38"/>
      <c r="R14" s="37" t="s">
        <v>39</v>
      </c>
      <c r="S14" s="38"/>
      <c r="T14" s="35"/>
      <c r="U14" s="35"/>
      <c r="V14" s="15"/>
      <c r="W14" s="34"/>
      <c r="X14" s="34" t="s">
        <v>39</v>
      </c>
      <c r="Y14" s="35"/>
      <c r="Z14" s="35"/>
      <c r="AA14" s="35"/>
      <c r="AB14" s="15"/>
      <c r="AC14" s="34"/>
      <c r="AD14" s="35"/>
      <c r="AE14" s="35"/>
      <c r="AF14" s="35" t="s">
        <v>39</v>
      </c>
      <c r="AG14" s="34"/>
      <c r="AH14" s="34"/>
      <c r="AI14" s="35"/>
      <c r="AJ14" s="15"/>
      <c r="AK14" s="34" t="s">
        <v>39</v>
      </c>
      <c r="AL14" s="35"/>
      <c r="AM14" s="35"/>
      <c r="AN14" s="35"/>
      <c r="AO14" s="35"/>
      <c r="AP14" s="34" t="s">
        <v>39</v>
      </c>
      <c r="AQ14" s="35"/>
      <c r="AR14" s="15"/>
      <c r="AS14" s="34"/>
      <c r="AT14" s="35"/>
      <c r="AU14" s="34"/>
      <c r="AV14" s="35"/>
      <c r="AW14" s="15"/>
      <c r="AX14" s="34"/>
      <c r="AY14" s="34" t="s">
        <v>39</v>
      </c>
      <c r="AZ14" s="35"/>
      <c r="BA14" s="35"/>
      <c r="BB14" s="39" t="s">
        <v>39</v>
      </c>
      <c r="BC14" s="44"/>
      <c r="BD14" s="17"/>
      <c r="BE14" s="40" t="s">
        <v>39</v>
      </c>
      <c r="BF14" s="41"/>
      <c r="BG14" s="40" t="s">
        <v>39</v>
      </c>
      <c r="BH14" s="40" t="s">
        <v>39</v>
      </c>
      <c r="BI14" s="41"/>
      <c r="BJ14" s="40" t="s">
        <v>39</v>
      </c>
      <c r="BK14" s="41"/>
      <c r="BL14" s="41"/>
      <c r="BM14" s="17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79"/>
    </row>
    <row r="15" spans="1:79" s="1" customFormat="1" ht="12">
      <c r="A15" s="81" t="s">
        <v>60</v>
      </c>
      <c r="B15" s="14"/>
      <c r="C15" s="32">
        <v>8.16</v>
      </c>
      <c r="D15" s="32">
        <v>2.35</v>
      </c>
      <c r="E15" s="33">
        <f t="shared" si="0"/>
        <v>19.176000000000002</v>
      </c>
      <c r="F15" s="32">
        <v>0</v>
      </c>
      <c r="G15" s="52">
        <f>+C15+D15+D15</f>
        <v>12.86</v>
      </c>
      <c r="H15" s="14"/>
      <c r="I15" s="34" t="s">
        <v>39</v>
      </c>
      <c r="J15" s="35"/>
      <c r="K15" s="35"/>
      <c r="L15" s="35"/>
      <c r="M15" s="35"/>
      <c r="N15" s="14"/>
      <c r="O15" s="33"/>
      <c r="P15" s="37" t="s">
        <v>39</v>
      </c>
      <c r="Q15" s="38"/>
      <c r="R15" s="37" t="s">
        <v>39</v>
      </c>
      <c r="S15" s="38"/>
      <c r="T15" s="35"/>
      <c r="U15" s="35"/>
      <c r="V15" s="15"/>
      <c r="W15" s="34" t="s">
        <v>39</v>
      </c>
      <c r="X15" s="13"/>
      <c r="Y15" s="35"/>
      <c r="Z15" s="35"/>
      <c r="AA15" s="35"/>
      <c r="AB15" s="15"/>
      <c r="AC15" s="34"/>
      <c r="AD15" s="35"/>
      <c r="AE15" s="35"/>
      <c r="AF15" s="35"/>
      <c r="AG15" s="34"/>
      <c r="AH15" s="34" t="s">
        <v>39</v>
      </c>
      <c r="AI15" s="35"/>
      <c r="AJ15" s="15"/>
      <c r="AK15" s="34" t="s">
        <v>39</v>
      </c>
      <c r="AL15" s="35"/>
      <c r="AM15" s="35"/>
      <c r="AN15" s="35"/>
      <c r="AO15" s="35"/>
      <c r="AP15" s="34"/>
      <c r="AQ15" s="35"/>
      <c r="AR15" s="15"/>
      <c r="AS15" s="34"/>
      <c r="AT15" s="35"/>
      <c r="AU15" s="34"/>
      <c r="AV15" s="35"/>
      <c r="AW15" s="15"/>
      <c r="AX15" s="34"/>
      <c r="AY15" s="34"/>
      <c r="AZ15" s="35"/>
      <c r="BA15" s="35"/>
      <c r="BB15" s="44"/>
      <c r="BC15" s="44"/>
      <c r="BD15" s="17"/>
      <c r="BE15" s="41"/>
      <c r="BF15" s="41"/>
      <c r="BG15" s="41"/>
      <c r="BH15" s="41"/>
      <c r="BI15" s="41"/>
      <c r="BJ15" s="41"/>
      <c r="BK15" s="41"/>
      <c r="BL15" s="41"/>
      <c r="BM15" s="17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79"/>
    </row>
    <row r="16" spans="1:79" s="1" customFormat="1" ht="12">
      <c r="A16" s="81" t="s">
        <v>65</v>
      </c>
      <c r="B16" s="14"/>
      <c r="C16" s="32">
        <v>2.75</v>
      </c>
      <c r="D16" s="32">
        <v>2.55</v>
      </c>
      <c r="E16" s="33">
        <f t="shared" si="0"/>
        <v>7.012499999999999</v>
      </c>
      <c r="F16" s="32">
        <v>2.6</v>
      </c>
      <c r="G16" s="54">
        <f>+C16+C16+D16+D16</f>
        <v>10.600000000000001</v>
      </c>
      <c r="H16" s="14"/>
      <c r="I16" s="34" t="s">
        <v>39</v>
      </c>
      <c r="J16" s="35" t="s">
        <v>39</v>
      </c>
      <c r="K16" s="35"/>
      <c r="L16" s="35"/>
      <c r="M16" s="35"/>
      <c r="N16" s="14"/>
      <c r="O16" s="36" t="s">
        <v>39</v>
      </c>
      <c r="P16" s="37" t="s">
        <v>39</v>
      </c>
      <c r="Q16" s="38"/>
      <c r="R16" s="37" t="s">
        <v>39</v>
      </c>
      <c r="S16" s="38"/>
      <c r="T16" s="35"/>
      <c r="U16" s="35"/>
      <c r="V16" s="15"/>
      <c r="W16" s="34"/>
      <c r="X16" s="34" t="s">
        <v>39</v>
      </c>
      <c r="Y16" s="35"/>
      <c r="Z16" s="35"/>
      <c r="AA16" s="35"/>
      <c r="AB16" s="15"/>
      <c r="AC16" s="34"/>
      <c r="AD16" s="35"/>
      <c r="AE16" s="35"/>
      <c r="AF16" s="35" t="s">
        <v>39</v>
      </c>
      <c r="AG16" s="34"/>
      <c r="AH16" s="34"/>
      <c r="AI16" s="35"/>
      <c r="AJ16" s="15"/>
      <c r="AK16" s="34" t="s">
        <v>39</v>
      </c>
      <c r="AL16" s="35"/>
      <c r="AM16" s="35"/>
      <c r="AN16" s="35"/>
      <c r="AO16" s="35"/>
      <c r="AP16" s="34" t="s">
        <v>39</v>
      </c>
      <c r="AQ16" s="35"/>
      <c r="AR16" s="15"/>
      <c r="AS16" s="34"/>
      <c r="AT16" s="35"/>
      <c r="AU16" s="34"/>
      <c r="AV16" s="35"/>
      <c r="AW16" s="15"/>
      <c r="AX16" s="34"/>
      <c r="AY16" s="34"/>
      <c r="AZ16" s="35"/>
      <c r="BA16" s="35"/>
      <c r="BB16" s="39" t="s">
        <v>39</v>
      </c>
      <c r="BC16" s="44"/>
      <c r="BD16" s="17"/>
      <c r="BE16" s="40" t="s">
        <v>39</v>
      </c>
      <c r="BF16" s="41"/>
      <c r="BG16" s="40" t="s">
        <v>39</v>
      </c>
      <c r="BH16" s="40"/>
      <c r="BI16" s="40"/>
      <c r="BJ16" s="40" t="s">
        <v>39</v>
      </c>
      <c r="BK16" s="41"/>
      <c r="BL16" s="40" t="s">
        <v>39</v>
      </c>
      <c r="BM16" s="1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79"/>
    </row>
    <row r="17" spans="1:79" s="1" customFormat="1" ht="12">
      <c r="A17" s="81" t="s">
        <v>66</v>
      </c>
      <c r="B17" s="14"/>
      <c r="C17" s="32">
        <v>4</v>
      </c>
      <c r="D17" s="32">
        <v>2.55</v>
      </c>
      <c r="E17" s="33">
        <f t="shared" si="0"/>
        <v>10.2</v>
      </c>
      <c r="F17" s="32">
        <v>2.6</v>
      </c>
      <c r="G17" s="54">
        <f>+C17+C17+D17+D17</f>
        <v>13.100000000000001</v>
      </c>
      <c r="H17" s="14"/>
      <c r="I17" s="34" t="s">
        <v>39</v>
      </c>
      <c r="J17" s="35" t="s">
        <v>39</v>
      </c>
      <c r="K17" s="35"/>
      <c r="L17" s="35"/>
      <c r="M17" s="35"/>
      <c r="N17" s="14"/>
      <c r="O17" s="36" t="s">
        <v>39</v>
      </c>
      <c r="P17" s="37" t="s">
        <v>39</v>
      </c>
      <c r="Q17" s="38"/>
      <c r="R17" s="37" t="s">
        <v>39</v>
      </c>
      <c r="S17" s="38"/>
      <c r="T17" s="35"/>
      <c r="U17" s="35"/>
      <c r="V17" s="15"/>
      <c r="W17" s="34"/>
      <c r="X17" s="34" t="s">
        <v>39</v>
      </c>
      <c r="Y17" s="35"/>
      <c r="Z17" s="35"/>
      <c r="AA17" s="35"/>
      <c r="AB17" s="15"/>
      <c r="AC17" s="34"/>
      <c r="AD17" s="35"/>
      <c r="AE17" s="35"/>
      <c r="AF17" s="35" t="s">
        <v>39</v>
      </c>
      <c r="AG17" s="34"/>
      <c r="AH17" s="34"/>
      <c r="AI17" s="35"/>
      <c r="AJ17" s="15"/>
      <c r="AK17" s="34" t="s">
        <v>39</v>
      </c>
      <c r="AL17" s="35"/>
      <c r="AM17" s="35"/>
      <c r="AN17" s="35"/>
      <c r="AO17" s="35"/>
      <c r="AP17" s="34" t="s">
        <v>39</v>
      </c>
      <c r="AQ17" s="35"/>
      <c r="AR17" s="15"/>
      <c r="AS17" s="34"/>
      <c r="AT17" s="35"/>
      <c r="AU17" s="34"/>
      <c r="AV17" s="35"/>
      <c r="AW17" s="15"/>
      <c r="AX17" s="34"/>
      <c r="AY17" s="34"/>
      <c r="AZ17" s="35"/>
      <c r="BA17" s="35"/>
      <c r="BB17" s="39" t="s">
        <v>39</v>
      </c>
      <c r="BC17" s="44"/>
      <c r="BD17" s="17"/>
      <c r="BE17" s="40" t="s">
        <v>39</v>
      </c>
      <c r="BF17" s="41"/>
      <c r="BG17" s="40" t="s">
        <v>39</v>
      </c>
      <c r="BH17" s="41"/>
      <c r="BI17" s="41"/>
      <c r="BJ17" s="40" t="s">
        <v>39</v>
      </c>
      <c r="BK17" s="41"/>
      <c r="BL17" s="40" t="s">
        <v>39</v>
      </c>
      <c r="BM17" s="1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79"/>
    </row>
    <row r="18" spans="1:79" s="1" customFormat="1" ht="12">
      <c r="A18" s="81" t="s">
        <v>67</v>
      </c>
      <c r="B18" s="14"/>
      <c r="C18" s="32">
        <v>5.55</v>
      </c>
      <c r="D18" s="32">
        <v>2.35</v>
      </c>
      <c r="E18" s="33">
        <f t="shared" si="0"/>
        <v>13.0425</v>
      </c>
      <c r="F18" s="32">
        <v>0</v>
      </c>
      <c r="G18" s="54">
        <f>+C18+C18+D18</f>
        <v>13.45</v>
      </c>
      <c r="H18" s="14"/>
      <c r="I18" s="34" t="s">
        <v>39</v>
      </c>
      <c r="J18" s="35"/>
      <c r="K18" s="35"/>
      <c r="L18" s="35"/>
      <c r="M18" s="35"/>
      <c r="N18" s="14"/>
      <c r="O18" s="33"/>
      <c r="P18" s="37" t="s">
        <v>39</v>
      </c>
      <c r="Q18" s="38"/>
      <c r="R18" s="37" t="s">
        <v>39</v>
      </c>
      <c r="S18" s="38"/>
      <c r="T18" s="35"/>
      <c r="U18" s="35"/>
      <c r="V18" s="15"/>
      <c r="W18" s="34" t="s">
        <v>39</v>
      </c>
      <c r="X18" s="13"/>
      <c r="Y18" s="35"/>
      <c r="Z18" s="35"/>
      <c r="AA18" s="35"/>
      <c r="AB18" s="15"/>
      <c r="AC18" s="34"/>
      <c r="AD18" s="35"/>
      <c r="AE18" s="35"/>
      <c r="AF18" s="35"/>
      <c r="AG18" s="44"/>
      <c r="AH18" s="34" t="s">
        <v>39</v>
      </c>
      <c r="AI18" s="35"/>
      <c r="AJ18" s="15"/>
      <c r="AK18" s="34"/>
      <c r="AL18" s="35"/>
      <c r="AM18" s="35"/>
      <c r="AN18" s="35"/>
      <c r="AO18" s="35"/>
      <c r="AP18" s="34" t="s">
        <v>39</v>
      </c>
      <c r="AQ18" s="35"/>
      <c r="AR18" s="15"/>
      <c r="AS18" s="34"/>
      <c r="AT18" s="35"/>
      <c r="AU18" s="34"/>
      <c r="AV18" s="35"/>
      <c r="AW18" s="15"/>
      <c r="AX18" s="34"/>
      <c r="AY18" s="34"/>
      <c r="AZ18" s="35"/>
      <c r="BA18" s="35"/>
      <c r="BB18" s="44"/>
      <c r="BC18" s="44"/>
      <c r="BD18" s="17"/>
      <c r="BE18" s="41"/>
      <c r="BF18" s="41"/>
      <c r="BG18" s="41"/>
      <c r="BH18" s="41"/>
      <c r="BI18" s="41"/>
      <c r="BJ18" s="41"/>
      <c r="BK18" s="41"/>
      <c r="BL18" s="41"/>
      <c r="BM18" s="17"/>
      <c r="BN18" s="41"/>
      <c r="BO18" s="41"/>
      <c r="BP18" s="41"/>
      <c r="BQ18" s="41"/>
      <c r="BR18" s="41"/>
      <c r="BS18" s="41"/>
      <c r="BT18" s="44"/>
      <c r="BU18" s="41"/>
      <c r="BV18" s="41"/>
      <c r="BW18" s="44"/>
      <c r="BX18" s="41"/>
      <c r="BY18" s="41"/>
      <c r="BZ18" s="41"/>
      <c r="CA18" s="79"/>
    </row>
    <row r="19" spans="1:79" s="1" customFormat="1" ht="12">
      <c r="A19" s="81" t="s">
        <v>68</v>
      </c>
      <c r="B19" s="14"/>
      <c r="C19" s="32">
        <v>2.6</v>
      </c>
      <c r="D19" s="32">
        <v>1.75</v>
      </c>
      <c r="E19" s="33">
        <f t="shared" si="0"/>
        <v>4.55</v>
      </c>
      <c r="F19" s="32">
        <v>2.6</v>
      </c>
      <c r="G19" s="52">
        <f>+C19+C19+D19+D19</f>
        <v>8.7</v>
      </c>
      <c r="H19" s="14"/>
      <c r="I19" s="34" t="s">
        <v>39</v>
      </c>
      <c r="J19" s="48" t="s">
        <v>39</v>
      </c>
      <c r="K19" s="48"/>
      <c r="L19" s="48"/>
      <c r="M19" s="48"/>
      <c r="N19" s="14"/>
      <c r="O19" s="46" t="s">
        <v>39</v>
      </c>
      <c r="P19" s="48" t="s">
        <v>39</v>
      </c>
      <c r="Q19" s="48" t="s">
        <v>39</v>
      </c>
      <c r="R19" s="48" t="s">
        <v>39</v>
      </c>
      <c r="S19" s="48"/>
      <c r="T19" s="48"/>
      <c r="U19" s="48"/>
      <c r="V19" s="15"/>
      <c r="W19" s="46"/>
      <c r="X19" s="34" t="s">
        <v>39</v>
      </c>
      <c r="Y19" s="48"/>
      <c r="Z19" s="48"/>
      <c r="AA19" s="48"/>
      <c r="AB19" s="15"/>
      <c r="AC19" s="46"/>
      <c r="AD19" s="48"/>
      <c r="AE19" s="44"/>
      <c r="AF19" s="48" t="s">
        <v>39</v>
      </c>
      <c r="AG19" s="46"/>
      <c r="AH19" s="46"/>
      <c r="AI19" s="48"/>
      <c r="AJ19" s="15"/>
      <c r="AK19" s="46" t="s">
        <v>39</v>
      </c>
      <c r="AL19" s="48"/>
      <c r="AM19" s="48"/>
      <c r="AN19" s="48"/>
      <c r="AO19" s="48"/>
      <c r="AP19" s="46"/>
      <c r="AQ19" s="48"/>
      <c r="AR19" s="15"/>
      <c r="AS19" s="46"/>
      <c r="AT19" s="48" t="s">
        <v>39</v>
      </c>
      <c r="AU19" s="46"/>
      <c r="AV19" s="48"/>
      <c r="AW19" s="15"/>
      <c r="AX19" s="46"/>
      <c r="AY19" s="46"/>
      <c r="AZ19" s="48"/>
      <c r="BA19" s="48"/>
      <c r="BB19" s="49" t="s">
        <v>39</v>
      </c>
      <c r="BC19" s="49"/>
      <c r="BD19" s="17"/>
      <c r="BE19" s="50" t="s">
        <v>39</v>
      </c>
      <c r="BF19" s="50"/>
      <c r="BG19" s="50" t="s">
        <v>39</v>
      </c>
      <c r="BH19" s="50"/>
      <c r="BI19" s="50"/>
      <c r="BJ19" s="50" t="s">
        <v>39</v>
      </c>
      <c r="BK19" s="50"/>
      <c r="BL19" s="50" t="s">
        <v>39</v>
      </c>
      <c r="BM19" s="17"/>
      <c r="BN19" s="47"/>
      <c r="BO19" s="47"/>
      <c r="BP19" s="47"/>
      <c r="BQ19" s="47"/>
      <c r="BR19" s="47"/>
      <c r="BS19" s="47"/>
      <c r="BT19" s="47"/>
      <c r="BU19" s="50" t="s">
        <v>39</v>
      </c>
      <c r="BV19" s="47"/>
      <c r="BW19" s="47"/>
      <c r="BX19" s="47"/>
      <c r="BY19" s="47"/>
      <c r="BZ19" s="47"/>
      <c r="CA19" s="79"/>
    </row>
    <row r="20" spans="1:79" s="1" customFormat="1" ht="12">
      <c r="A20" s="81" t="s">
        <v>69</v>
      </c>
      <c r="B20" s="14"/>
      <c r="C20" s="32">
        <v>1.8</v>
      </c>
      <c r="D20" s="32">
        <v>2.55</v>
      </c>
      <c r="E20" s="33">
        <f t="shared" si="0"/>
        <v>4.59</v>
      </c>
      <c r="F20" s="32">
        <v>2.6</v>
      </c>
      <c r="G20" s="52">
        <f>+C20+C20+D20+D20</f>
        <v>8.7</v>
      </c>
      <c r="H20" s="14"/>
      <c r="I20" s="34" t="s">
        <v>39</v>
      </c>
      <c r="J20" s="35" t="s">
        <v>39</v>
      </c>
      <c r="K20" s="35"/>
      <c r="L20" s="35"/>
      <c r="M20" s="35"/>
      <c r="N20" s="14"/>
      <c r="O20" s="36" t="s">
        <v>39</v>
      </c>
      <c r="P20" s="37" t="s">
        <v>39</v>
      </c>
      <c r="Q20" s="38"/>
      <c r="R20" s="37" t="s">
        <v>39</v>
      </c>
      <c r="S20" s="38"/>
      <c r="T20" s="35"/>
      <c r="U20" s="35"/>
      <c r="V20" s="15"/>
      <c r="W20" s="34"/>
      <c r="X20" s="34" t="s">
        <v>39</v>
      </c>
      <c r="Y20" s="35"/>
      <c r="Z20" s="35"/>
      <c r="AA20" s="35"/>
      <c r="AB20" s="15"/>
      <c r="AC20" s="34"/>
      <c r="AD20" s="35"/>
      <c r="AE20" s="35"/>
      <c r="AF20" s="35" t="s">
        <v>39</v>
      </c>
      <c r="AG20" s="34"/>
      <c r="AH20" s="34"/>
      <c r="AI20" s="35"/>
      <c r="AJ20" s="15"/>
      <c r="AK20" s="34" t="s">
        <v>39</v>
      </c>
      <c r="AL20" s="35"/>
      <c r="AM20" s="35"/>
      <c r="AN20" s="35"/>
      <c r="AO20" s="35"/>
      <c r="AP20" s="34" t="s">
        <v>39</v>
      </c>
      <c r="AQ20" s="35"/>
      <c r="AR20" s="15"/>
      <c r="AS20" s="34"/>
      <c r="AT20" s="35"/>
      <c r="AU20" s="34"/>
      <c r="AV20" s="35"/>
      <c r="AW20" s="15"/>
      <c r="AX20" s="34"/>
      <c r="AY20" s="34"/>
      <c r="AZ20" s="35"/>
      <c r="BA20" s="35"/>
      <c r="BB20" s="39" t="s">
        <v>39</v>
      </c>
      <c r="BC20" s="44"/>
      <c r="BD20" s="17"/>
      <c r="BE20" s="40" t="s">
        <v>39</v>
      </c>
      <c r="BF20" s="41"/>
      <c r="BG20" s="50" t="s">
        <v>39</v>
      </c>
      <c r="BH20" s="41"/>
      <c r="BI20" s="41"/>
      <c r="BJ20" s="40" t="s">
        <v>39</v>
      </c>
      <c r="BK20" s="41"/>
      <c r="BL20" s="40" t="s">
        <v>39</v>
      </c>
      <c r="BM20" s="1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79"/>
    </row>
    <row r="21" spans="1:79" s="1" customFormat="1" ht="12">
      <c r="A21" s="81" t="s">
        <v>70</v>
      </c>
      <c r="B21" s="14"/>
      <c r="C21" s="32">
        <v>3.45</v>
      </c>
      <c r="D21" s="32">
        <v>5.2</v>
      </c>
      <c r="E21" s="33">
        <f t="shared" si="0"/>
        <v>17.94</v>
      </c>
      <c r="F21" s="32">
        <v>3.55</v>
      </c>
      <c r="G21" s="52">
        <f>+C21++D21+D21</f>
        <v>13.850000000000001</v>
      </c>
      <c r="H21" s="14"/>
      <c r="I21" s="34" t="s">
        <v>39</v>
      </c>
      <c r="J21" s="48" t="s">
        <v>39</v>
      </c>
      <c r="K21" s="35"/>
      <c r="L21" s="35"/>
      <c r="M21" s="35"/>
      <c r="N21" s="14"/>
      <c r="O21" s="46" t="s">
        <v>39</v>
      </c>
      <c r="P21" s="48" t="s">
        <v>39</v>
      </c>
      <c r="Q21" s="35"/>
      <c r="R21" s="48" t="s">
        <v>39</v>
      </c>
      <c r="S21" s="35"/>
      <c r="T21" s="35"/>
      <c r="U21" s="35"/>
      <c r="V21" s="15"/>
      <c r="W21" s="34"/>
      <c r="X21" s="34" t="s">
        <v>39</v>
      </c>
      <c r="Y21" s="35"/>
      <c r="Z21" s="35"/>
      <c r="AA21" s="35"/>
      <c r="AB21" s="15"/>
      <c r="AC21" s="34"/>
      <c r="AD21" s="35"/>
      <c r="AE21" s="48" t="s">
        <v>39</v>
      </c>
      <c r="AF21" s="35"/>
      <c r="AG21" s="34"/>
      <c r="AH21" s="34"/>
      <c r="AI21" s="35"/>
      <c r="AJ21" s="15"/>
      <c r="AK21" s="34"/>
      <c r="AL21" s="35"/>
      <c r="AM21" s="35"/>
      <c r="AN21" s="35"/>
      <c r="AO21" s="35" t="s">
        <v>39</v>
      </c>
      <c r="AP21" s="34" t="s">
        <v>39</v>
      </c>
      <c r="AQ21" s="35"/>
      <c r="AR21" s="15"/>
      <c r="AS21" s="34"/>
      <c r="AT21" s="35"/>
      <c r="AU21" s="34"/>
      <c r="AV21" s="35"/>
      <c r="AW21" s="15"/>
      <c r="AX21" s="34"/>
      <c r="AY21" s="35"/>
      <c r="AZ21" s="13"/>
      <c r="BA21" s="35"/>
      <c r="BB21" s="39" t="s">
        <v>39</v>
      </c>
      <c r="BC21" s="44"/>
      <c r="BD21" s="17"/>
      <c r="BE21" s="40" t="s">
        <v>39</v>
      </c>
      <c r="BF21" s="41"/>
      <c r="BG21" s="41"/>
      <c r="BH21" s="41"/>
      <c r="BI21" s="41"/>
      <c r="BJ21" s="41"/>
      <c r="BK21" s="41"/>
      <c r="BL21" s="40"/>
      <c r="BM21" s="1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79"/>
    </row>
    <row r="22" spans="1:79" s="1" customFormat="1" ht="12">
      <c r="A22" s="81" t="s">
        <v>86</v>
      </c>
      <c r="B22" s="14"/>
      <c r="C22" s="32">
        <v>7</v>
      </c>
      <c r="D22" s="32">
        <v>7</v>
      </c>
      <c r="E22" s="33">
        <f t="shared" si="0"/>
        <v>49</v>
      </c>
      <c r="F22" s="32">
        <v>2.95</v>
      </c>
      <c r="G22" s="51">
        <f>+C22+C22+D22+D22</f>
        <v>28</v>
      </c>
      <c r="H22" s="14"/>
      <c r="I22" s="34" t="s">
        <v>39</v>
      </c>
      <c r="J22" s="48" t="s">
        <v>39</v>
      </c>
      <c r="K22" s="35"/>
      <c r="L22" s="35"/>
      <c r="M22" s="35"/>
      <c r="N22" s="14"/>
      <c r="O22" s="46" t="s">
        <v>39</v>
      </c>
      <c r="P22" s="48" t="s">
        <v>39</v>
      </c>
      <c r="Q22" s="35"/>
      <c r="R22" s="48" t="s">
        <v>39</v>
      </c>
      <c r="S22" s="35"/>
      <c r="T22" s="35"/>
      <c r="U22" s="35"/>
      <c r="V22" s="15"/>
      <c r="W22" s="34"/>
      <c r="X22" s="34" t="s">
        <v>39</v>
      </c>
      <c r="Y22" s="35"/>
      <c r="Z22" s="35"/>
      <c r="AA22" s="35"/>
      <c r="AB22" s="15"/>
      <c r="AC22" s="34"/>
      <c r="AD22" s="35"/>
      <c r="AE22" s="48" t="s">
        <v>39</v>
      </c>
      <c r="AF22" s="35"/>
      <c r="AG22" s="34"/>
      <c r="AH22" s="34"/>
      <c r="AI22" s="35"/>
      <c r="AJ22" s="15"/>
      <c r="AK22" s="34"/>
      <c r="AL22" s="35" t="s">
        <v>39</v>
      </c>
      <c r="AM22" s="35"/>
      <c r="AN22" s="35"/>
      <c r="AO22" s="35" t="s">
        <v>39</v>
      </c>
      <c r="AP22" s="34" t="s">
        <v>39</v>
      </c>
      <c r="AQ22" s="35"/>
      <c r="AR22" s="15"/>
      <c r="AS22" s="34"/>
      <c r="AT22" s="35"/>
      <c r="AU22" s="34"/>
      <c r="AV22" s="35"/>
      <c r="AW22" s="15"/>
      <c r="AX22" s="34"/>
      <c r="AY22" s="35" t="s">
        <v>39</v>
      </c>
      <c r="AZ22" s="44"/>
      <c r="BA22" s="35"/>
      <c r="BB22" s="44"/>
      <c r="BC22" s="44"/>
      <c r="BD22" s="17"/>
      <c r="BE22" s="40" t="s">
        <v>39</v>
      </c>
      <c r="BF22" s="41"/>
      <c r="BG22" s="40" t="s">
        <v>39</v>
      </c>
      <c r="BH22" s="40" t="s">
        <v>39</v>
      </c>
      <c r="BI22" s="41"/>
      <c r="BJ22" s="41"/>
      <c r="BK22" s="41"/>
      <c r="BL22" s="40" t="s">
        <v>39</v>
      </c>
      <c r="BM22" s="17"/>
      <c r="BN22" s="41"/>
      <c r="BO22" s="41"/>
      <c r="BP22" s="41"/>
      <c r="BQ22" s="41"/>
      <c r="BR22" s="41"/>
      <c r="BS22" s="41"/>
      <c r="BT22" s="41"/>
      <c r="BU22" s="40"/>
      <c r="BV22" s="40"/>
      <c r="BW22" s="41"/>
      <c r="BX22" s="41"/>
      <c r="BY22" s="41"/>
      <c r="BZ22" s="41"/>
      <c r="CA22" s="79"/>
    </row>
    <row r="23" spans="1:79" s="1" customFormat="1" ht="12">
      <c r="A23" s="81" t="s">
        <v>61</v>
      </c>
      <c r="B23" s="14"/>
      <c r="C23" s="34">
        <v>2.35</v>
      </c>
      <c r="D23" s="34">
        <v>2.64</v>
      </c>
      <c r="E23" s="34">
        <f t="shared" si="0"/>
        <v>6.204000000000001</v>
      </c>
      <c r="F23" s="34">
        <v>1.05</v>
      </c>
      <c r="G23" s="34"/>
      <c r="H23" s="14"/>
      <c r="I23" s="34"/>
      <c r="J23" s="35"/>
      <c r="K23" s="35" t="s">
        <v>39</v>
      </c>
      <c r="L23" s="35"/>
      <c r="M23" s="35"/>
      <c r="N23" s="14"/>
      <c r="O23" s="34" t="s">
        <v>39</v>
      </c>
      <c r="P23" s="35"/>
      <c r="Q23" s="35"/>
      <c r="R23" s="35"/>
      <c r="S23" s="35"/>
      <c r="T23" s="35"/>
      <c r="U23" s="35"/>
      <c r="V23" s="15"/>
      <c r="W23" s="34"/>
      <c r="X23" s="34"/>
      <c r="Y23" s="35"/>
      <c r="Z23" s="35"/>
      <c r="AA23" s="35" t="s">
        <v>39</v>
      </c>
      <c r="AB23" s="15"/>
      <c r="AC23" s="34"/>
      <c r="AD23" s="35"/>
      <c r="AE23" s="48"/>
      <c r="AF23" s="35" t="s">
        <v>39</v>
      </c>
      <c r="AG23" s="34"/>
      <c r="AH23" s="34"/>
      <c r="AI23" s="35"/>
      <c r="AJ23" s="15"/>
      <c r="AK23" s="34"/>
      <c r="AL23" s="35"/>
      <c r="AM23" s="35"/>
      <c r="AN23" s="35"/>
      <c r="AO23" s="35"/>
      <c r="AP23" s="34"/>
      <c r="AQ23" s="35"/>
      <c r="AR23" s="15"/>
      <c r="AS23" s="34"/>
      <c r="AT23" s="35"/>
      <c r="AU23" s="34"/>
      <c r="AV23" s="35"/>
      <c r="AW23" s="15"/>
      <c r="AX23" s="34"/>
      <c r="AY23" s="34"/>
      <c r="AZ23" s="35"/>
      <c r="BA23" s="35"/>
      <c r="BB23" s="44"/>
      <c r="BC23" s="44"/>
      <c r="BD23" s="17"/>
      <c r="BE23" s="40"/>
      <c r="BF23" s="41"/>
      <c r="BG23" s="41"/>
      <c r="BH23" s="41"/>
      <c r="BI23" s="41"/>
      <c r="BJ23" s="41"/>
      <c r="BK23" s="41"/>
      <c r="BL23" s="41"/>
      <c r="BM23" s="17"/>
      <c r="BN23" s="41"/>
      <c r="BO23" s="41"/>
      <c r="BP23" s="41"/>
      <c r="BQ23" s="41"/>
      <c r="BR23" s="41"/>
      <c r="BS23" s="41"/>
      <c r="BT23" s="41"/>
      <c r="BU23" s="40">
        <v>1</v>
      </c>
      <c r="BV23" s="40">
        <v>1</v>
      </c>
      <c r="BW23" s="41"/>
      <c r="BX23" s="41"/>
      <c r="BY23" s="41"/>
      <c r="BZ23" s="41"/>
      <c r="CA23" s="79"/>
    </row>
    <row r="24" spans="1:79" s="1" customFormat="1" ht="12">
      <c r="A24" s="81" t="s">
        <v>87</v>
      </c>
      <c r="B24" s="14"/>
      <c r="C24" s="34">
        <v>3.4</v>
      </c>
      <c r="D24" s="34">
        <v>2.35</v>
      </c>
      <c r="E24" s="34">
        <f t="shared" si="0"/>
        <v>7.99</v>
      </c>
      <c r="F24" s="34">
        <v>3.55</v>
      </c>
      <c r="G24" s="46">
        <f>+C24+D24+D24</f>
        <v>8.1</v>
      </c>
      <c r="H24" s="14"/>
      <c r="I24" s="34"/>
      <c r="J24" s="48" t="s">
        <v>39</v>
      </c>
      <c r="K24" s="35"/>
      <c r="L24" s="35"/>
      <c r="M24" s="35"/>
      <c r="N24" s="14"/>
      <c r="O24" s="46" t="s">
        <v>39</v>
      </c>
      <c r="P24" s="48"/>
      <c r="Q24" s="35"/>
      <c r="R24" s="48"/>
      <c r="S24" s="35"/>
      <c r="T24" s="35"/>
      <c r="U24" s="35"/>
      <c r="V24" s="15"/>
      <c r="W24" s="34"/>
      <c r="X24" s="34" t="s">
        <v>39</v>
      </c>
      <c r="Y24" s="35"/>
      <c r="Z24" s="35"/>
      <c r="AA24" s="35"/>
      <c r="AB24" s="15"/>
      <c r="AC24" s="34"/>
      <c r="AD24" s="35"/>
      <c r="AE24" s="48"/>
      <c r="AF24" s="35"/>
      <c r="AG24" s="34"/>
      <c r="AH24" s="34"/>
      <c r="AI24" s="35"/>
      <c r="AJ24" s="15"/>
      <c r="AK24" s="34"/>
      <c r="AL24" s="35"/>
      <c r="AM24" s="35"/>
      <c r="AN24" s="35"/>
      <c r="AO24" s="35"/>
      <c r="AP24" s="34"/>
      <c r="AQ24" s="35"/>
      <c r="AR24" s="15"/>
      <c r="AS24" s="34"/>
      <c r="AT24" s="35"/>
      <c r="AU24" s="34"/>
      <c r="AV24" s="35"/>
      <c r="AW24" s="15"/>
      <c r="AX24" s="34"/>
      <c r="AY24" s="34" t="s">
        <v>39</v>
      </c>
      <c r="AZ24" s="35"/>
      <c r="BA24" s="35"/>
      <c r="BB24" s="44"/>
      <c r="BC24" s="44"/>
      <c r="BD24" s="17"/>
      <c r="BE24" s="40" t="s">
        <v>39</v>
      </c>
      <c r="BF24" s="41"/>
      <c r="BG24" s="40" t="s">
        <v>39</v>
      </c>
      <c r="BH24" s="40" t="s">
        <v>39</v>
      </c>
      <c r="BI24" s="40"/>
      <c r="BJ24" s="40"/>
      <c r="BK24" s="40"/>
      <c r="BL24" s="40" t="s">
        <v>39</v>
      </c>
      <c r="BM24" s="17"/>
      <c r="BN24" s="47"/>
      <c r="BO24" s="47"/>
      <c r="BP24" s="47"/>
      <c r="BQ24" s="47"/>
      <c r="BR24" s="47"/>
      <c r="BS24" s="47"/>
      <c r="BT24" s="47"/>
      <c r="BU24" s="50"/>
      <c r="BV24" s="50"/>
      <c r="BW24" s="47"/>
      <c r="BX24" s="41"/>
      <c r="BY24" s="41"/>
      <c r="BZ24" s="41"/>
      <c r="CA24" s="79"/>
    </row>
    <row r="25" spans="1:79" s="1" customFormat="1" ht="12">
      <c r="A25" s="81" t="s">
        <v>89</v>
      </c>
      <c r="B25" s="14"/>
      <c r="C25" s="32">
        <v>7</v>
      </c>
      <c r="D25" s="32">
        <v>7</v>
      </c>
      <c r="E25" s="38">
        <f t="shared" si="0"/>
        <v>49</v>
      </c>
      <c r="F25" s="32">
        <v>2.95</v>
      </c>
      <c r="G25" s="46">
        <f>+C25*2+D25*2</f>
        <v>28</v>
      </c>
      <c r="H25" s="14"/>
      <c r="I25" s="34" t="s">
        <v>39</v>
      </c>
      <c r="J25" s="48" t="s">
        <v>39</v>
      </c>
      <c r="K25" s="35"/>
      <c r="L25" s="35"/>
      <c r="M25" s="35"/>
      <c r="N25" s="14"/>
      <c r="O25" s="46" t="s">
        <v>39</v>
      </c>
      <c r="P25" s="48" t="s">
        <v>39</v>
      </c>
      <c r="Q25" s="35"/>
      <c r="R25" s="48" t="s">
        <v>39</v>
      </c>
      <c r="S25" s="35"/>
      <c r="T25" s="35"/>
      <c r="U25" s="35"/>
      <c r="V25" s="15"/>
      <c r="W25" s="34"/>
      <c r="X25" s="34" t="s">
        <v>39</v>
      </c>
      <c r="Y25" s="35"/>
      <c r="Z25" s="35"/>
      <c r="AA25" s="35"/>
      <c r="AB25" s="15"/>
      <c r="AC25" s="34"/>
      <c r="AD25" s="35"/>
      <c r="AE25" s="48" t="s">
        <v>39</v>
      </c>
      <c r="AF25" s="35"/>
      <c r="AG25" s="34"/>
      <c r="AH25" s="34"/>
      <c r="AI25" s="35"/>
      <c r="AJ25" s="15"/>
      <c r="AK25" s="34"/>
      <c r="AL25" s="35" t="s">
        <v>39</v>
      </c>
      <c r="AM25" s="35"/>
      <c r="AN25" s="35"/>
      <c r="AO25" s="35" t="s">
        <v>39</v>
      </c>
      <c r="AP25" s="34" t="s">
        <v>39</v>
      </c>
      <c r="AQ25" s="35"/>
      <c r="AR25" s="15"/>
      <c r="AS25" s="34"/>
      <c r="AT25" s="35"/>
      <c r="AU25" s="34"/>
      <c r="AV25" s="35"/>
      <c r="AW25" s="15"/>
      <c r="AX25" s="34"/>
      <c r="AY25" s="35" t="s">
        <v>39</v>
      </c>
      <c r="AZ25" s="13"/>
      <c r="BA25" s="35"/>
      <c r="BB25" s="44"/>
      <c r="BC25" s="44"/>
      <c r="BD25" s="17"/>
      <c r="BE25" s="40" t="s">
        <v>39</v>
      </c>
      <c r="BF25" s="41"/>
      <c r="BG25" s="40" t="s">
        <v>39</v>
      </c>
      <c r="BH25" s="40" t="s">
        <v>39</v>
      </c>
      <c r="BI25" s="41"/>
      <c r="BJ25" s="41"/>
      <c r="BK25" s="41"/>
      <c r="BL25" s="40" t="s">
        <v>39</v>
      </c>
      <c r="BM25" s="1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4"/>
      <c r="BY25" s="55">
        <v>1</v>
      </c>
      <c r="BZ25" s="55"/>
      <c r="CA25" s="82"/>
    </row>
    <row r="26" spans="1:79" s="1" customFormat="1" ht="12">
      <c r="A26" s="81" t="s">
        <v>61</v>
      </c>
      <c r="B26" s="14"/>
      <c r="C26" s="34">
        <v>2.5</v>
      </c>
      <c r="D26" s="34">
        <v>2.5</v>
      </c>
      <c r="E26" s="46">
        <f t="shared" si="0"/>
        <v>6.25</v>
      </c>
      <c r="F26" s="46">
        <v>1.05</v>
      </c>
      <c r="G26" s="35"/>
      <c r="H26" s="14"/>
      <c r="I26" s="34"/>
      <c r="J26" s="35"/>
      <c r="K26" s="35" t="s">
        <v>39</v>
      </c>
      <c r="L26" s="35"/>
      <c r="M26" s="35"/>
      <c r="N26" s="14"/>
      <c r="O26" s="34" t="s">
        <v>39</v>
      </c>
      <c r="P26" s="35"/>
      <c r="Q26" s="35" t="s">
        <v>39</v>
      </c>
      <c r="R26" s="35"/>
      <c r="S26" s="35"/>
      <c r="T26" s="35"/>
      <c r="U26" s="35"/>
      <c r="V26" s="15"/>
      <c r="W26" s="34"/>
      <c r="X26" s="34"/>
      <c r="Y26" s="35"/>
      <c r="Z26" s="35"/>
      <c r="AA26" s="35" t="s">
        <v>39</v>
      </c>
      <c r="AB26" s="15"/>
      <c r="AC26" s="34"/>
      <c r="AD26" s="35"/>
      <c r="AE26" s="35"/>
      <c r="AF26" s="35" t="s">
        <v>39</v>
      </c>
      <c r="AG26" s="34"/>
      <c r="AH26" s="34"/>
      <c r="AI26" s="35"/>
      <c r="AJ26" s="15"/>
      <c r="AK26" s="34"/>
      <c r="AL26" s="35"/>
      <c r="AM26" s="35"/>
      <c r="AN26" s="35"/>
      <c r="AO26" s="35"/>
      <c r="AP26" s="34"/>
      <c r="AQ26" s="35"/>
      <c r="AR26" s="15"/>
      <c r="AS26" s="34"/>
      <c r="AT26" s="34" t="s">
        <v>39</v>
      </c>
      <c r="AU26" s="13"/>
      <c r="AV26" s="35"/>
      <c r="AW26" s="15"/>
      <c r="AX26" s="34"/>
      <c r="AY26" s="34"/>
      <c r="AZ26" s="35"/>
      <c r="BA26" s="35"/>
      <c r="BB26" s="44"/>
      <c r="BC26" s="44"/>
      <c r="BD26" s="17"/>
      <c r="BE26" s="40" t="s">
        <v>39</v>
      </c>
      <c r="BF26" s="41"/>
      <c r="BG26" s="41"/>
      <c r="BH26" s="41"/>
      <c r="BI26" s="41"/>
      <c r="BJ26" s="41"/>
      <c r="BK26" s="41"/>
      <c r="BL26" s="41"/>
      <c r="BM26" s="17"/>
      <c r="BN26" s="41"/>
      <c r="BO26" s="41"/>
      <c r="BP26" s="41"/>
      <c r="BQ26" s="41"/>
      <c r="BR26" s="41"/>
      <c r="BS26" s="41"/>
      <c r="BT26" s="41"/>
      <c r="BU26" s="40">
        <v>1</v>
      </c>
      <c r="BV26" s="40">
        <v>1</v>
      </c>
      <c r="BW26" s="40"/>
      <c r="BX26" s="40"/>
      <c r="BY26" s="41"/>
      <c r="BZ26" s="41"/>
      <c r="CA26" s="83"/>
    </row>
    <row r="27" spans="1:79" s="1" customFormat="1" ht="12">
      <c r="A27" s="81" t="s">
        <v>90</v>
      </c>
      <c r="B27" s="14"/>
      <c r="C27" s="34">
        <v>1.1</v>
      </c>
      <c r="D27" s="34">
        <v>1.2</v>
      </c>
      <c r="E27" s="34">
        <f t="shared" si="0"/>
        <v>1.32</v>
      </c>
      <c r="F27" s="34">
        <v>2.1</v>
      </c>
      <c r="G27" s="34">
        <f>+C27*2+D27*2</f>
        <v>4.6</v>
      </c>
      <c r="H27" s="14"/>
      <c r="I27" s="34" t="s">
        <v>39</v>
      </c>
      <c r="J27" s="13"/>
      <c r="K27" s="35" t="s">
        <v>39</v>
      </c>
      <c r="L27" s="35"/>
      <c r="M27" s="35"/>
      <c r="N27" s="14"/>
      <c r="O27" s="34"/>
      <c r="P27" s="35" t="s">
        <v>39</v>
      </c>
      <c r="Q27" s="35" t="s">
        <v>39</v>
      </c>
      <c r="R27" s="35" t="s">
        <v>39</v>
      </c>
      <c r="S27" s="35"/>
      <c r="T27" s="35"/>
      <c r="U27" s="35"/>
      <c r="V27" s="15"/>
      <c r="W27" s="34"/>
      <c r="X27" s="34" t="s">
        <v>39</v>
      </c>
      <c r="Y27" s="35"/>
      <c r="Z27" s="35"/>
      <c r="AA27" s="35"/>
      <c r="AB27" s="15"/>
      <c r="AC27" s="34"/>
      <c r="AD27" s="35"/>
      <c r="AE27" s="13"/>
      <c r="AF27" s="35" t="s">
        <v>39</v>
      </c>
      <c r="AG27" s="34"/>
      <c r="AH27" s="34"/>
      <c r="AI27" s="35"/>
      <c r="AJ27" s="15"/>
      <c r="AK27" s="34"/>
      <c r="AL27" s="35"/>
      <c r="AM27" s="35"/>
      <c r="AN27" s="35"/>
      <c r="AO27" s="35"/>
      <c r="AP27" s="34"/>
      <c r="AQ27" s="35"/>
      <c r="AR27" s="15"/>
      <c r="AS27" s="34" t="s">
        <v>39</v>
      </c>
      <c r="AT27" s="35"/>
      <c r="AU27" s="44"/>
      <c r="AV27" s="35"/>
      <c r="AW27" s="15"/>
      <c r="AX27" s="34"/>
      <c r="AY27" s="34"/>
      <c r="AZ27" s="35"/>
      <c r="BA27" s="35"/>
      <c r="BB27" s="39" t="s">
        <v>39</v>
      </c>
      <c r="BC27" s="44"/>
      <c r="BD27" s="17"/>
      <c r="BE27" s="40"/>
      <c r="BF27" s="41"/>
      <c r="BG27" s="40" t="s">
        <v>39</v>
      </c>
      <c r="BH27" s="41"/>
      <c r="BI27" s="41"/>
      <c r="BJ27" s="40" t="s">
        <v>39</v>
      </c>
      <c r="BK27" s="40"/>
      <c r="BL27" s="40" t="s">
        <v>39</v>
      </c>
      <c r="BM27" s="17"/>
      <c r="BN27" s="41"/>
      <c r="BO27" s="41"/>
      <c r="BP27" s="41"/>
      <c r="BQ27" s="41"/>
      <c r="BR27" s="41"/>
      <c r="BS27" s="41"/>
      <c r="BT27" s="41"/>
      <c r="BU27" s="41"/>
      <c r="BV27" s="41"/>
      <c r="BW27" s="40">
        <v>1</v>
      </c>
      <c r="BX27" s="40">
        <v>1</v>
      </c>
      <c r="BY27" s="41"/>
      <c r="BZ27" s="41"/>
      <c r="CA27" s="83"/>
    </row>
    <row r="28" spans="1:79" s="1" customFormat="1" ht="12">
      <c r="A28" s="81" t="s">
        <v>91</v>
      </c>
      <c r="B28" s="14"/>
      <c r="C28" s="32">
        <v>7</v>
      </c>
      <c r="D28" s="32">
        <v>7</v>
      </c>
      <c r="E28" s="38">
        <f t="shared" si="0"/>
        <v>49</v>
      </c>
      <c r="F28" s="32">
        <v>2.95</v>
      </c>
      <c r="G28" s="46">
        <f>+C28*2+D28*2</f>
        <v>28</v>
      </c>
      <c r="H28" s="14"/>
      <c r="I28" s="34" t="s">
        <v>39</v>
      </c>
      <c r="J28" s="35" t="s">
        <v>39</v>
      </c>
      <c r="K28" s="35"/>
      <c r="L28" s="35"/>
      <c r="M28" s="35"/>
      <c r="N28" s="14"/>
      <c r="O28" s="46" t="s">
        <v>39</v>
      </c>
      <c r="P28" s="48" t="s">
        <v>39</v>
      </c>
      <c r="Q28" s="35"/>
      <c r="R28" s="48" t="s">
        <v>39</v>
      </c>
      <c r="S28" s="35"/>
      <c r="T28" s="35"/>
      <c r="U28" s="35"/>
      <c r="V28" s="15"/>
      <c r="W28" s="34"/>
      <c r="X28" s="34" t="s">
        <v>39</v>
      </c>
      <c r="Y28" s="35"/>
      <c r="Z28" s="35"/>
      <c r="AA28" s="35"/>
      <c r="AB28" s="15"/>
      <c r="AC28" s="34"/>
      <c r="AD28" s="35"/>
      <c r="AE28" s="35" t="s">
        <v>39</v>
      </c>
      <c r="AF28" s="35"/>
      <c r="AG28" s="34"/>
      <c r="AH28" s="34"/>
      <c r="AI28" s="35"/>
      <c r="AJ28" s="15"/>
      <c r="AK28" s="34"/>
      <c r="AL28" s="35" t="s">
        <v>39</v>
      </c>
      <c r="AM28" s="35"/>
      <c r="AN28" s="35"/>
      <c r="AO28" s="35" t="s">
        <v>39</v>
      </c>
      <c r="AP28" s="34" t="s">
        <v>39</v>
      </c>
      <c r="AQ28" s="35"/>
      <c r="AR28" s="15"/>
      <c r="AS28" s="34"/>
      <c r="AT28" s="35"/>
      <c r="AU28" s="34"/>
      <c r="AV28" s="35"/>
      <c r="AW28" s="15"/>
      <c r="AX28" s="34"/>
      <c r="AY28" s="39" t="s">
        <v>39</v>
      </c>
      <c r="AZ28" s="35"/>
      <c r="BA28" s="35"/>
      <c r="BB28" s="13"/>
      <c r="BC28" s="44"/>
      <c r="BD28" s="17"/>
      <c r="BE28" s="40" t="s">
        <v>39</v>
      </c>
      <c r="BF28" s="41"/>
      <c r="BG28" s="40" t="s">
        <v>39</v>
      </c>
      <c r="BH28" s="40" t="s">
        <v>39</v>
      </c>
      <c r="BI28" s="41"/>
      <c r="BJ28" s="41"/>
      <c r="BK28" s="41"/>
      <c r="BL28" s="40" t="s">
        <v>39</v>
      </c>
      <c r="BM28" s="1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4"/>
      <c r="BY28" s="55">
        <v>1</v>
      </c>
      <c r="BZ28" s="55"/>
      <c r="CA28" s="83"/>
    </row>
    <row r="29" spans="1:79" s="1" customFormat="1" ht="12">
      <c r="A29" s="81" t="s">
        <v>61</v>
      </c>
      <c r="B29" s="14"/>
      <c r="C29" s="34">
        <v>2.5</v>
      </c>
      <c r="D29" s="34">
        <v>2.5</v>
      </c>
      <c r="E29" s="46">
        <f>+C29*D29</f>
        <v>6.25</v>
      </c>
      <c r="F29" s="46">
        <v>1.05</v>
      </c>
      <c r="G29" s="35"/>
      <c r="H29" s="14"/>
      <c r="I29" s="34"/>
      <c r="J29" s="35"/>
      <c r="K29" s="35" t="s">
        <v>39</v>
      </c>
      <c r="L29" s="35"/>
      <c r="M29" s="35"/>
      <c r="N29" s="14"/>
      <c r="O29" s="34" t="s">
        <v>39</v>
      </c>
      <c r="P29" s="35"/>
      <c r="Q29" s="35" t="s">
        <v>39</v>
      </c>
      <c r="R29" s="35"/>
      <c r="S29" s="35"/>
      <c r="T29" s="35"/>
      <c r="U29" s="35"/>
      <c r="V29" s="15"/>
      <c r="W29" s="34"/>
      <c r="X29" s="34"/>
      <c r="Y29" s="35"/>
      <c r="Z29" s="35"/>
      <c r="AA29" s="35" t="s">
        <v>39</v>
      </c>
      <c r="AB29" s="15"/>
      <c r="AC29" s="34"/>
      <c r="AD29" s="35"/>
      <c r="AE29" s="35"/>
      <c r="AF29" s="35" t="s">
        <v>39</v>
      </c>
      <c r="AG29" s="34"/>
      <c r="AH29" s="34"/>
      <c r="AI29" s="35"/>
      <c r="AJ29" s="15"/>
      <c r="AK29" s="34"/>
      <c r="AL29" s="35"/>
      <c r="AM29" s="35"/>
      <c r="AN29" s="35"/>
      <c r="AO29" s="35"/>
      <c r="AP29" s="34"/>
      <c r="AQ29" s="35"/>
      <c r="AR29" s="15"/>
      <c r="AS29" s="34"/>
      <c r="AT29" s="34" t="s">
        <v>39</v>
      </c>
      <c r="AU29" s="13"/>
      <c r="AV29" s="35"/>
      <c r="AW29" s="15"/>
      <c r="AX29" s="34"/>
      <c r="AY29" s="34"/>
      <c r="AZ29" s="35"/>
      <c r="BA29" s="35"/>
      <c r="BB29" s="44"/>
      <c r="BC29" s="44"/>
      <c r="BD29" s="17"/>
      <c r="BE29" s="40" t="s">
        <v>39</v>
      </c>
      <c r="BF29" s="41"/>
      <c r="BG29" s="41"/>
      <c r="BH29" s="41"/>
      <c r="BI29" s="41"/>
      <c r="BJ29" s="41"/>
      <c r="BK29" s="41"/>
      <c r="BL29" s="41"/>
      <c r="BM29" s="17"/>
      <c r="BN29" s="41"/>
      <c r="BO29" s="41"/>
      <c r="BP29" s="41"/>
      <c r="BQ29" s="41"/>
      <c r="BR29" s="41"/>
      <c r="BS29" s="41"/>
      <c r="BT29" s="41"/>
      <c r="BU29" s="40">
        <v>1</v>
      </c>
      <c r="BV29" s="40">
        <v>1</v>
      </c>
      <c r="BW29" s="40"/>
      <c r="BX29" s="40"/>
      <c r="BY29" s="41"/>
      <c r="BZ29" s="41"/>
      <c r="CA29" s="83"/>
    </row>
    <row r="30" spans="1:79" s="1" customFormat="1" ht="12">
      <c r="A30" s="81" t="s">
        <v>90</v>
      </c>
      <c r="B30" s="14"/>
      <c r="C30" s="34">
        <v>1.1</v>
      </c>
      <c r="D30" s="34">
        <v>1.2</v>
      </c>
      <c r="E30" s="34">
        <f>+C30*D30</f>
        <v>1.32</v>
      </c>
      <c r="F30" s="34">
        <v>2.1</v>
      </c>
      <c r="G30" s="34">
        <f>+C30*2+D30*2</f>
        <v>4.6</v>
      </c>
      <c r="H30" s="14"/>
      <c r="I30" s="34" t="s">
        <v>39</v>
      </c>
      <c r="J30" s="13"/>
      <c r="K30" s="35" t="s">
        <v>39</v>
      </c>
      <c r="L30" s="35"/>
      <c r="M30" s="35"/>
      <c r="N30" s="14"/>
      <c r="O30" s="34" t="s">
        <v>39</v>
      </c>
      <c r="P30" s="35" t="s">
        <v>39</v>
      </c>
      <c r="Q30" s="35"/>
      <c r="R30" s="35" t="s">
        <v>39</v>
      </c>
      <c r="S30" s="35"/>
      <c r="T30" s="35"/>
      <c r="U30" s="35"/>
      <c r="V30" s="15"/>
      <c r="W30" s="34"/>
      <c r="X30" s="34" t="s">
        <v>39</v>
      </c>
      <c r="Y30" s="35"/>
      <c r="Z30" s="35"/>
      <c r="AA30" s="35"/>
      <c r="AB30" s="15"/>
      <c r="AC30" s="34"/>
      <c r="AD30" s="35"/>
      <c r="AE30" s="13"/>
      <c r="AF30" s="35" t="s">
        <v>39</v>
      </c>
      <c r="AG30" s="34"/>
      <c r="AH30" s="34"/>
      <c r="AI30" s="35"/>
      <c r="AJ30" s="15"/>
      <c r="AK30" s="34"/>
      <c r="AL30" s="35"/>
      <c r="AM30" s="35"/>
      <c r="AN30" s="35"/>
      <c r="AO30" s="35"/>
      <c r="AP30" s="34"/>
      <c r="AQ30" s="35"/>
      <c r="AR30" s="15"/>
      <c r="AS30" s="34" t="s">
        <v>39</v>
      </c>
      <c r="AT30" s="35"/>
      <c r="AU30" s="44"/>
      <c r="AV30" s="35"/>
      <c r="AW30" s="15"/>
      <c r="AX30" s="34"/>
      <c r="AY30" s="34"/>
      <c r="AZ30" s="35"/>
      <c r="BA30" s="35"/>
      <c r="BB30" s="39" t="s">
        <v>39</v>
      </c>
      <c r="BC30" s="44"/>
      <c r="BD30" s="17"/>
      <c r="BE30" s="40"/>
      <c r="BF30" s="41"/>
      <c r="BG30" s="40" t="s">
        <v>39</v>
      </c>
      <c r="BH30" s="41"/>
      <c r="BI30" s="41"/>
      <c r="BJ30" s="40" t="s">
        <v>39</v>
      </c>
      <c r="BK30" s="40"/>
      <c r="BL30" s="40" t="s">
        <v>39</v>
      </c>
      <c r="BM30" s="17"/>
      <c r="BN30" s="41"/>
      <c r="BO30" s="41"/>
      <c r="BP30" s="41"/>
      <c r="BQ30" s="41"/>
      <c r="BR30" s="41"/>
      <c r="BS30" s="41"/>
      <c r="BT30" s="41"/>
      <c r="BU30" s="41"/>
      <c r="BV30" s="41"/>
      <c r="BW30" s="40">
        <v>1</v>
      </c>
      <c r="BX30" s="40">
        <v>1</v>
      </c>
      <c r="BY30" s="41"/>
      <c r="BZ30" s="41"/>
      <c r="CA30" s="83"/>
    </row>
    <row r="31" spans="1:47" ht="12">
      <c r="A31" s="1"/>
      <c r="B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U31" s="3"/>
    </row>
    <row r="32" spans="1:14" ht="12">
      <c r="A32" s="1"/>
      <c r="B32" s="1"/>
      <c r="H32" s="1"/>
      <c r="I32" s="1"/>
      <c r="J32" s="1"/>
      <c r="K32" s="1"/>
      <c r="L32" s="1"/>
      <c r="M32" s="1"/>
      <c r="N32" s="1"/>
    </row>
    <row r="187" ht="409.5">
      <c r="AB187" s="2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paperSize="9" scale="80" r:id="rId1"/>
  <colBreaks count="1" manualBreakCount="1">
    <brk id="7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Soluciones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</dc:creator>
  <cp:keywords/>
  <dc:description/>
  <cp:lastModifiedBy>Magui Suarez</cp:lastModifiedBy>
  <cp:lastPrinted>2013-08-12T13:23:27Z</cp:lastPrinted>
  <dcterms:created xsi:type="dcterms:W3CDTF">2003-11-26T12:39:40Z</dcterms:created>
  <dcterms:modified xsi:type="dcterms:W3CDTF">2014-01-10T18:09:13Z</dcterms:modified>
  <cp:category/>
  <cp:version/>
  <cp:contentType/>
  <cp:contentStatus/>
</cp:coreProperties>
</file>